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30" windowWidth="19035" windowHeight="8865" tabRatio="830" activeTab="3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6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1" hidden="1">'（预表2）一般公共预算支出表'!$A$9:$H$16</definedName>
    <definedName name="_xlnm._FilterDatabase" localSheetId="2" hidden="1">'（预表3-1）一般公共预算基本支出表 '!$A$10:$F$41</definedName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1">'（预表2）一般公共预算支出表'!$A$1:$G$26</definedName>
    <definedName name="_xlnm.Print_Area" localSheetId="2">'（预表3-1）一般公共预算基本支出表 '!$A$1:$F$41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'（预表7）部门收入总表'!$A$1:$N$33</definedName>
    <definedName name="_xlnm.Print_Area" localSheetId="8">'（预表8）部门支出总表'!$A$1:$J$33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101" i="16"/>
  <c r="D85"/>
  <c r="D74"/>
  <c r="D71"/>
  <c r="D68"/>
  <c r="D63"/>
  <c r="D46"/>
  <c r="D18"/>
  <c r="D10"/>
  <c r="D9" l="1"/>
  <c r="G9" i="11"/>
  <c r="F9"/>
  <c r="N9" i="10"/>
  <c r="F9"/>
  <c r="E9"/>
  <c r="E11"/>
  <c r="E12"/>
  <c r="E10"/>
  <c r="E10" i="3"/>
  <c r="E11"/>
  <c r="E12"/>
  <c r="E13"/>
  <c r="E14"/>
  <c r="E15"/>
  <c r="F9"/>
  <c r="C42" i="1"/>
  <c r="E11" i="11"/>
  <c r="E12"/>
  <c r="E10"/>
  <c r="E9"/>
  <c r="F36" i="1"/>
  <c r="F42" s="1"/>
  <c r="C43" i="9"/>
  <c r="F31"/>
  <c r="F43"/>
  <c r="G36" i="1"/>
  <c r="G42" s="1"/>
  <c r="G9" i="3"/>
  <c r="E9"/>
  <c r="E33" i="5"/>
  <c r="F18"/>
  <c r="E11"/>
  <c r="E10" s="1"/>
  <c r="F11"/>
  <c r="D13"/>
  <c r="D14"/>
  <c r="D15"/>
  <c r="D16"/>
  <c r="D17"/>
  <c r="D19"/>
  <c r="D20"/>
  <c r="D22"/>
  <c r="D23"/>
  <c r="D24"/>
  <c r="D25"/>
  <c r="D26"/>
  <c r="D27"/>
  <c r="D29"/>
  <c r="D30"/>
  <c r="D31"/>
  <c r="D32"/>
  <c r="D34"/>
  <c r="D35"/>
  <c r="D36"/>
  <c r="D37"/>
  <c r="D39"/>
  <c r="D40"/>
  <c r="D12"/>
  <c r="F7" i="7"/>
  <c r="E7"/>
  <c r="D7"/>
  <c r="C7"/>
  <c r="B7"/>
  <c r="D38" i="5" l="1"/>
  <c r="F10"/>
  <c r="D33"/>
  <c r="D11"/>
  <c r="D18"/>
  <c r="D10" l="1"/>
</calcChain>
</file>

<file path=xl/sharedStrings.xml><?xml version="1.0" encoding="utf-8"?>
<sst xmlns="http://schemas.openxmlformats.org/spreadsheetml/2006/main" count="750" uniqueCount="363">
  <si>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</si>
  <si>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</si>
  <si>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</si>
  <si>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</si>
  <si>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</si>
  <si>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</si>
  <si>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</si>
  <si>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</si>
  <si>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</si>
  <si>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</si>
  <si>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</si>
  <si>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</si>
  <si>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</si>
  <si>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</si>
  <si>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</si>
  <si>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</si>
  <si>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</si>
  <si>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</si>
  <si>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</si>
  <si>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</si>
  <si>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</si>
  <si>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</si>
  <si>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</si>
  <si>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</si>
  <si>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</si>
  <si>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</si>
  <si>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</si>
  <si>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</si>
  <si>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</si>
  <si>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</si>
  <si>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</si>
  <si>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</si>
  <si>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</si>
  <si>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</si>
  <si>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</si>
  <si>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</si>
  <si>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</si>
  <si>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</si>
  <si>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</si>
  <si>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</si>
  <si>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</si>
  <si>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</si>
  <si>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</si>
  <si>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</si>
  <si>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</si>
  <si>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</si>
  <si>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</si>
  <si>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</si>
  <si>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</si>
  <si>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</si>
  <si>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</si>
  <si>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</si>
  <si>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</si>
  <si>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</si>
  <si>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</si>
  <si>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</si>
  <si>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</si>
  <si>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</si>
  <si>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</si>
  <si>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</si>
  <si>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</si>
  <si>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</si>
  <si>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</si>
  <si>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</si>
  <si>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</si>
  <si>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</si>
  <si>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</si>
  <si>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</si>
  <si>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</si>
  <si>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</si>
  <si>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</si>
  <si>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</si>
  <si>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</si>
  <si>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</si>
  <si>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</si>
  <si>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</si>
  <si>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</si>
  <si>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</si>
  <si>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</si>
  <si>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</si>
  <si>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</si>
  <si>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</si>
  <si>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</si>
  <si>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</si>
  <si>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</si>
  <si>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</si>
  <si>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</si>
  <si>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</si>
  <si>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</si>
  <si>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</si>
  <si>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</si>
  <si>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</si>
  <si>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</si>
  <si>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</si>
  <si>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</si>
  <si>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</si>
  <si>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</si>
  <si>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</si>
  <si>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</si>
  <si>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</si>
  <si>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</si>
  <si>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</si>
  <si>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</si>
  <si>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</si>
  <si>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</si>
  <si>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</si>
  <si>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</si>
  <si>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</si>
  <si>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经济分类科目编码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</si>
  <si>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</si>
  <si>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</si>
  <si>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</si>
  <si>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</si>
  <si>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</si>
  <si>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</si>
  <si>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</si>
  <si>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</si>
  <si>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</si>
  <si>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</si>
  <si>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</si>
  <si>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</si>
  <si>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</si>
  <si>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</si>
  <si>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</si>
  <si>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</si>
  <si>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</si>
  <si>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</si>
  <si>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</si>
  <si>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</si>
  <si>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</si>
  <si>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</si>
  <si>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</si>
  <si>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</si>
  <si>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</si>
  <si>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</si>
  <si>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</si>
  <si>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</si>
  <si>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</si>
  <si>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</si>
  <si>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</si>
  <si>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</si>
  <si>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</si>
  <si>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</si>
  <si>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</si>
  <si>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</si>
  <si>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</si>
  <si>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</si>
  <si>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</si>
  <si>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</si>
  <si>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</si>
  <si>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</si>
  <si>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</si>
  <si>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</si>
  <si>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</si>
  <si>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</si>
  <si>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</si>
  <si>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</si>
  <si>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</si>
  <si>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</si>
  <si>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</si>
  <si>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</si>
  <si>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</si>
  <si>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</si>
  <si>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</si>
  <si>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</si>
  <si>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</si>
  <si>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</si>
  <si>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</si>
  <si>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</si>
  <si>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</si>
  <si>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</si>
  <si>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</si>
  <si>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</si>
  <si>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</si>
  <si>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</si>
  <si>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</si>
  <si>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</si>
  <si>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</si>
  <si>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</si>
  <si>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</si>
  <si>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</si>
  <si>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</si>
  <si>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</si>
  <si>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</si>
  <si>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</si>
  <si>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</si>
  <si>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</si>
  <si>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</si>
  <si>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</si>
  <si>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</si>
  <si>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</si>
  <si>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</si>
  <si>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</si>
  <si>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</si>
  <si>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</si>
  <si>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</si>
  <si>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</si>
  <si>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</si>
  <si>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</si>
  <si>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</si>
  <si>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</si>
  <si>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</si>
  <si>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</si>
  <si>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</si>
  <si>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</si>
  <si>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</si>
  <si>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单位名称：东莞市广告灯饰管理中心</t>
    <phoneticPr fontId="1" type="noConversion"/>
  </si>
  <si>
    <t>绩效工资</t>
    <phoneticPr fontId="1" type="noConversion"/>
  </si>
  <si>
    <t>其他商品和服务支出</t>
    <phoneticPr fontId="1" type="noConversion"/>
  </si>
  <si>
    <t>办公设备购置</t>
    <phoneticPr fontId="1" type="noConversion"/>
  </si>
  <si>
    <t>工资福利支出</t>
    <phoneticPr fontId="1" type="noConversion"/>
  </si>
  <si>
    <t>合计</t>
    <phoneticPr fontId="1" type="noConversion"/>
  </si>
  <si>
    <t>城乡社区支出</t>
    <phoneticPr fontId="1" type="noConversion"/>
  </si>
  <si>
    <t>城乡社区公共设施</t>
    <phoneticPr fontId="1" type="noConversion"/>
  </si>
  <si>
    <t>住房保障支出</t>
    <phoneticPr fontId="1" type="noConversion"/>
  </si>
  <si>
    <t xml:space="preserve">  其他城乡社区公共设施支出</t>
    <phoneticPr fontId="1" type="noConversion"/>
  </si>
  <si>
    <t>住房改革支出</t>
    <phoneticPr fontId="1" type="noConversion"/>
  </si>
  <si>
    <t xml:space="preserve">  住房公积金</t>
    <phoneticPr fontId="1" type="noConversion"/>
  </si>
  <si>
    <t>单位名称：东莞市广告灯饰管理中心</t>
    <phoneticPr fontId="1" type="noConversion"/>
  </si>
  <si>
    <t>单位名称：东莞市广告灯饰管理中心</t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</si>
  <si>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1" type="noConversion"/>
  </si>
  <si>
    <t>二十一、预备费</t>
  </si>
  <si>
    <t>二十三、转移性支出</t>
  </si>
  <si>
    <t>二十四、债务还本支出</t>
    <phoneticPr fontId="19" type="noConversion"/>
  </si>
  <si>
    <t>二十五、债务付息支出</t>
    <phoneticPr fontId="19" type="noConversion"/>
  </si>
  <si>
    <t>二十六、债务发行费用支出</t>
    <phoneticPr fontId="19" type="noConversion"/>
  </si>
  <si>
    <t>2016年财政拨款收支总表</t>
    <phoneticPr fontId="19" type="noConversion"/>
  </si>
  <si>
    <t>单位名称：东莞市广告灯饰管理中心</t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</si>
  <si>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</si>
  <si>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2016年一般公共预算支出表</t>
    <phoneticPr fontId="19" type="noConversion"/>
  </si>
  <si>
    <t>城乡社区公共设施</t>
    <phoneticPr fontId="1" type="noConversion"/>
  </si>
  <si>
    <t>住房保障支出</t>
    <phoneticPr fontId="19" type="noConversion"/>
  </si>
  <si>
    <t>住房改革支出</t>
    <phoneticPr fontId="19" type="noConversion"/>
  </si>
  <si>
    <t>本表不含年初财政拨款结余结转的2016年支出数</t>
  </si>
  <si>
    <t>其他城乡社区公共设施支出</t>
    <phoneticPr fontId="19" type="noConversion"/>
  </si>
  <si>
    <t>住房公积金</t>
    <phoneticPr fontId="19" type="noConversion"/>
  </si>
  <si>
    <t>2016年政府性基金预算支出表</t>
    <phoneticPr fontId="19" type="noConversion"/>
  </si>
  <si>
    <t>注：本部门没有政府性基金预算拨款收入，也没有使用政府性基金安排的支出，故本表无数据。</t>
    <phoneticPr fontId="19" type="noConversion"/>
  </si>
  <si>
    <t>2016年一般公共预算“三公”经费支出表</t>
    <phoneticPr fontId="19" type="noConversion"/>
  </si>
  <si>
    <t>预算表4</t>
    <phoneticPr fontId="1" type="noConversion"/>
  </si>
  <si>
    <t>2016年一般公共预算基本支出表</t>
    <phoneticPr fontId="19" type="noConversion"/>
  </si>
  <si>
    <t>基本工资</t>
    <phoneticPr fontId="19" type="noConversion"/>
  </si>
  <si>
    <t>津贴补贴</t>
    <phoneticPr fontId="19" type="noConversion"/>
  </si>
  <si>
    <t>奖金</t>
    <phoneticPr fontId="19" type="noConversion"/>
  </si>
  <si>
    <t>社会保障缴费</t>
    <phoneticPr fontId="19" type="noConversion"/>
  </si>
  <si>
    <t>伙食补助费</t>
    <phoneticPr fontId="19" type="noConversion"/>
  </si>
  <si>
    <t>商品和服务支出</t>
    <phoneticPr fontId="19" type="noConversion"/>
  </si>
  <si>
    <t>办公费</t>
    <phoneticPr fontId="19" type="noConversion"/>
  </si>
  <si>
    <t>印刷费</t>
    <phoneticPr fontId="19" type="noConversion"/>
  </si>
  <si>
    <t>水费</t>
    <phoneticPr fontId="19" type="noConversion"/>
  </si>
  <si>
    <t>邮电费</t>
    <phoneticPr fontId="19" type="noConversion"/>
  </si>
  <si>
    <t>差旅费</t>
    <phoneticPr fontId="19" type="noConversion"/>
  </si>
  <si>
    <t>维修（护）费</t>
    <phoneticPr fontId="19" type="noConversion"/>
  </si>
  <si>
    <t>会议费</t>
    <phoneticPr fontId="19" type="noConversion"/>
  </si>
  <si>
    <t>公务接待费</t>
    <phoneticPr fontId="19" type="noConversion"/>
  </si>
  <si>
    <t>专用材料费</t>
    <phoneticPr fontId="19" type="noConversion"/>
  </si>
  <si>
    <t>委托业务费</t>
    <phoneticPr fontId="19" type="noConversion"/>
  </si>
  <si>
    <t>工会经费</t>
    <phoneticPr fontId="19" type="noConversion"/>
  </si>
  <si>
    <t>福利费</t>
    <phoneticPr fontId="19" type="noConversion"/>
  </si>
  <si>
    <t>其他交通费用</t>
    <phoneticPr fontId="19" type="noConversion"/>
  </si>
  <si>
    <t>对个人和家庭的补助</t>
    <phoneticPr fontId="19" type="noConversion"/>
  </si>
  <si>
    <t>生活补助</t>
    <phoneticPr fontId="19" type="noConversion"/>
  </si>
  <si>
    <t>奖励金</t>
    <phoneticPr fontId="19" type="noConversion"/>
  </si>
  <si>
    <t>住房公积金</t>
    <phoneticPr fontId="19" type="noConversion"/>
  </si>
  <si>
    <t>购房补贴</t>
    <phoneticPr fontId="19" type="noConversion"/>
  </si>
  <si>
    <t>其他资本性支出</t>
    <phoneticPr fontId="19" type="noConversion"/>
  </si>
  <si>
    <t>2016年部门收支总表</t>
    <phoneticPr fontId="19" type="noConversion"/>
  </si>
  <si>
    <t>单位名称：东莞市广告灯饰管理中心</t>
    <phoneticPr fontId="19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</si>
  <si>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</si>
  <si>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</si>
  <si>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2016年一般公共预算项目支出表</t>
    <phoneticPr fontId="1" type="noConversion"/>
  </si>
  <si>
    <t>基本工资</t>
  </si>
  <si>
    <t>津贴补贴</t>
  </si>
  <si>
    <t>奖金</t>
  </si>
  <si>
    <t>社会保障缴费</t>
  </si>
  <si>
    <t>伙食补助费</t>
    <phoneticPr fontId="1" type="noConversion"/>
  </si>
  <si>
    <t>其他工资福利支出</t>
  </si>
  <si>
    <t>商品和服务支出</t>
  </si>
  <si>
    <t>办公费</t>
  </si>
  <si>
    <t>印刷费</t>
  </si>
  <si>
    <t>咨询费</t>
    <phoneticPr fontId="1" type="noConversion"/>
  </si>
  <si>
    <t>手续费</t>
    <phoneticPr fontId="1" type="noConversion"/>
  </si>
  <si>
    <t>水费</t>
  </si>
  <si>
    <t>电费</t>
  </si>
  <si>
    <t>邮电费</t>
  </si>
  <si>
    <t>取暖费</t>
    <phoneticPr fontId="1" type="noConversion"/>
  </si>
  <si>
    <t>物业管理费</t>
  </si>
  <si>
    <t>差旅费</t>
  </si>
  <si>
    <t>因公出国（境）费用</t>
  </si>
  <si>
    <t>维修(护)费</t>
  </si>
  <si>
    <t>租赁费</t>
    <phoneticPr fontId="1" type="noConversion"/>
  </si>
  <si>
    <t>会议费</t>
  </si>
  <si>
    <t>培训费</t>
  </si>
  <si>
    <t>公务接待费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</si>
  <si>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</si>
  <si>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</si>
  <si>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</si>
  <si>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</si>
  <si>
    <t>委托业务费</t>
  </si>
  <si>
    <t>工会经费</t>
  </si>
  <si>
    <t>福利费</t>
    <phoneticPr fontId="1" type="noConversion"/>
  </si>
  <si>
    <t>公务用车运行维护费</t>
  </si>
  <si>
    <t>其他交通费用</t>
  </si>
  <si>
    <t>税金及附加费用</t>
    <phoneticPr fontId="1" type="noConversion"/>
  </si>
  <si>
    <t>其他商品和服务支出</t>
  </si>
  <si>
    <t>对个人和家庭的补助</t>
  </si>
  <si>
    <t>离休费</t>
  </si>
  <si>
    <t>退休费</t>
  </si>
  <si>
    <t>退职（役）费</t>
    <phoneticPr fontId="1" type="noConversion"/>
  </si>
  <si>
    <t>抚恤金</t>
    <phoneticPr fontId="1" type="noConversion"/>
  </si>
  <si>
    <t>生活补助</t>
  </si>
  <si>
    <t>救济费</t>
  </si>
  <si>
    <t>医疗费</t>
  </si>
  <si>
    <t>助学金</t>
    <phoneticPr fontId="1" type="noConversion"/>
  </si>
  <si>
    <t>奖励金</t>
  </si>
  <si>
    <t>生产补贴</t>
    <phoneticPr fontId="1" type="noConversion"/>
  </si>
  <si>
    <t>住房公积金</t>
  </si>
  <si>
    <t>提租补贴</t>
    <phoneticPr fontId="1" type="noConversion"/>
  </si>
  <si>
    <t>购房补贴</t>
  </si>
  <si>
    <t>采暖补贴</t>
    <phoneticPr fontId="1" type="noConversion"/>
  </si>
  <si>
    <t>物业服务补贴</t>
    <phoneticPr fontId="1" type="noConversion"/>
  </si>
  <si>
    <t>其他对个人和家庭的补助支出</t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</si>
  <si>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</si>
  <si>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</si>
  <si>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</si>
  <si>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</si>
  <si>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</si>
  <si>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</si>
  <si>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</si>
  <si>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</si>
  <si>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</si>
  <si>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</si>
  <si>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</si>
  <si>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</si>
  <si>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</si>
  <si>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</si>
  <si>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</si>
  <si>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</si>
  <si>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</si>
  <si>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</si>
  <si>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</si>
  <si>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</si>
  <si>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</si>
  <si>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</si>
  <si>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</si>
  <si>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</si>
  <si>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</si>
  <si>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</si>
  <si>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</si>
  <si>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</si>
  <si>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</si>
  <si>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</si>
  <si>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</si>
  <si>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</si>
  <si>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</si>
  <si>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</si>
  <si>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2016年部门收入总表</t>
    <phoneticPr fontId="1" type="noConversion"/>
  </si>
  <si>
    <t>单位名称：东莞市广告灯饰管理中心</t>
  </si>
  <si>
    <t>单位名称：东莞市广告灯饰管理中心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</si>
  <si>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</si>
  <si>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</si>
  <si>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单位名称：东莞市广告灯饰管理中心</t>
    <phoneticPr fontId="1" type="noConversion"/>
  </si>
  <si>
    <t>单位名称：东莞市广告灯饰管理中心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</si>
</sst>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\-0.00;;"/>
  </numFmts>
  <fonts count="26">
    <font>
      <sz val="10"/>
      <color indexed="8"/>
      <name val="Arial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6" fillId="0" borderId="0">
      <alignment vertical="center"/>
    </xf>
  </cellStyleXfs>
  <cellXfs count="1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4" fontId="2" fillId="3" borderId="1" xfId="0" applyNumberFormat="1" applyFont="1" applyFill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right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right" vertical="center" shrinkToFit="1"/>
    </xf>
    <xf numFmtId="4" fontId="2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2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4" borderId="1" xfId="0" applyFont="1" applyFill="1" applyBorder="1" applyAlignment="1">
      <alignment horizontal="center" vertical="center" wrapText="1" shrinkToFit="1"/>
    </xf>
    <xf numFmtId="0" fontId="20" fillId="4" borderId="1" xfId="0" applyFont="1" applyFill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wrapText="1" shrinkToFit="1"/>
    </xf>
    <xf numFmtId="0" fontId="20" fillId="0" borderId="3" xfId="0" applyFont="1" applyBorder="1" applyAlignment="1">
      <alignment horizontal="left" vertical="center" wrapText="1" indent="1" shrinkToFit="1"/>
    </xf>
    <xf numFmtId="0" fontId="20" fillId="0" borderId="3" xfId="0" applyFont="1" applyBorder="1" applyAlignment="1">
      <alignment horizontal="left" vertical="center" wrapText="1" indent="2" shrinkToFit="1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left" vertical="center" wrapText="1"/>
    </xf>
    <xf numFmtId="0" fontId="7" fillId="0" borderId="0" xfId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22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3" fillId="0" borderId="13" xfId="0" applyFont="1" applyBorder="1" applyAlignment="1">
      <alignment horizontal="left" vertical="center" wrapText="1" indent="1" shrinkToFit="1"/>
    </xf>
    <xf numFmtId="0" fontId="22" fillId="0" borderId="0" xfId="0" applyFont="1" applyAlignment="1">
      <alignment horizontal="left" vertical="center"/>
    </xf>
    <xf numFmtId="0" fontId="22" fillId="4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left" vertical="center" wrapText="1" shrinkToFit="1"/>
    </xf>
    <xf numFmtId="177" fontId="22" fillId="0" borderId="1" xfId="0" applyNumberFormat="1" applyFont="1" applyBorder="1" applyAlignment="1">
      <alignment horizontal="right" vertical="center" shrinkToFit="1"/>
    </xf>
    <xf numFmtId="0" fontId="22" fillId="4" borderId="1" xfId="0" applyFont="1" applyFill="1" applyBorder="1" applyAlignment="1">
      <alignment vertical="center" wrapText="1" shrinkToFit="1"/>
    </xf>
    <xf numFmtId="177" fontId="22" fillId="0" borderId="1" xfId="0" applyNumberFormat="1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right" vertical="center" shrinkToFit="1"/>
    </xf>
    <xf numFmtId="0" fontId="25" fillId="4" borderId="1" xfId="0" applyFont="1" applyFill="1" applyBorder="1" applyAlignment="1">
      <alignment horizontal="center" vertical="center" wrapText="1" shrinkToFit="1"/>
    </xf>
    <xf numFmtId="177" fontId="22" fillId="0" borderId="1" xfId="0" applyNumberFormat="1" applyFont="1" applyFill="1" applyBorder="1" applyAlignment="1">
      <alignment vertical="center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3" fillId="0" borderId="13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 shrinkToFit="1"/>
    </xf>
    <xf numFmtId="0" fontId="20" fillId="4" borderId="13" xfId="0" applyFont="1" applyFill="1" applyBorder="1" applyAlignment="1">
      <alignment horizontal="center" vertical="center" wrapText="1" shrinkToFit="1"/>
    </xf>
    <xf numFmtId="0" fontId="20" fillId="4" borderId="2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22" fillId="4" borderId="1" xfId="0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0" fontId="24" fillId="0" borderId="7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 shrinkToFit="1"/>
    </xf>
    <xf numFmtId="0" fontId="22" fillId="4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52"/>
  <sheetViews>
    <sheetView topLeftCell="A13" zoomScale="90" zoomScaleNormal="90" workbookViewId="0">
      <selection activeCell="K19" sqref="K19"/>
    </sheetView>
  </sheetViews>
  <sheetFormatPr defaultColWidth="9" defaultRowHeight="18.75"/>
  <cols>
    <col min="1" max="1" width="25.7109375" style="34" customWidth="1"/>
    <col min="2" max="2" width="3.7109375" style="34" customWidth="1"/>
    <col min="3" max="3" width="9.7109375" style="34" customWidth="1"/>
    <col min="4" max="4" width="25.7109375" style="34" customWidth="1"/>
    <col min="5" max="5" width="11.42578125" style="34" customWidth="1"/>
    <col min="6" max="9" width="9.7109375" style="34" customWidth="1"/>
    <col min="10" max="11" width="9" style="34"/>
    <col min="12" max="12" width="9" style="41"/>
    <col min="13" max="16384" width="9" style="34"/>
  </cols>
  <sheetData>
    <row r="1" spans="1:8" s="34" customFormat="1" ht="12.75">
      <c r="A1" s="32"/>
      <c r="B1" s="32"/>
      <c r="C1" s="32"/>
      <c r="D1" s="32"/>
      <c r="E1" s="32"/>
      <c r="F1" s="61"/>
      <c r="G1" s="32"/>
      <c r="H1" s="33" t="s">
        <v>220</v>
      </c>
    </row>
    <row r="2" spans="1:8" s="34" customFormat="1" ht="27">
      <c r="A2" s="89" t="s">
        <v>226</v>
      </c>
      <c r="B2" s="89"/>
      <c r="C2" s="89"/>
      <c r="D2" s="89"/>
      <c r="E2" s="89"/>
      <c r="F2" s="89"/>
      <c r="G2" s="89"/>
      <c r="H2" s="89"/>
    </row>
    <row r="3" spans="1:8" s="34" customFormat="1" ht="12.75">
      <c r="A3" s="27" t="s">
        <v>206</v>
      </c>
      <c r="B3" s="35"/>
      <c r="C3" s="35"/>
      <c r="D3" s="35"/>
      <c r="E3" s="35"/>
      <c r="F3" s="35"/>
      <c r="G3" s="35"/>
      <c r="H3" s="29" t="s">
        <v>98</v>
      </c>
    </row>
    <row r="4" spans="1:8" s="34" customFormat="1" ht="22.5" customHeight="1">
      <c r="A4" s="88" t="s">
        <v>0</v>
      </c>
      <c r="B4" s="88" t="s">
        <v>1</v>
      </c>
      <c r="C4" s="88" t="s">
        <v>1</v>
      </c>
      <c r="D4" s="88" t="s">
        <v>2</v>
      </c>
      <c r="E4" s="88"/>
      <c r="F4" s="88"/>
      <c r="G4" s="88"/>
      <c r="H4" s="88"/>
    </row>
    <row r="5" spans="1:8" s="34" customFormat="1" ht="14.65" customHeight="1">
      <c r="A5" s="87" t="s">
        <v>3</v>
      </c>
      <c r="B5" s="87" t="s">
        <v>4</v>
      </c>
      <c r="C5" s="87" t="s">
        <v>5</v>
      </c>
      <c r="D5" s="87" t="s">
        <v>6</v>
      </c>
      <c r="E5" s="87" t="s">
        <v>4</v>
      </c>
      <c r="F5" s="87" t="s">
        <v>94</v>
      </c>
      <c r="G5" s="87" t="s">
        <v>95</v>
      </c>
      <c r="H5" s="87" t="s">
        <v>96</v>
      </c>
    </row>
    <row r="6" spans="1:8" s="34" customFormat="1" ht="30.75" customHeight="1">
      <c r="A6" s="87" t="s">
        <v>1</v>
      </c>
      <c r="B6" s="87" t="s">
        <v>1</v>
      </c>
      <c r="C6" s="87" t="s">
        <v>1</v>
      </c>
      <c r="D6" s="87" t="s">
        <v>1</v>
      </c>
      <c r="E6" s="87" t="s">
        <v>1</v>
      </c>
      <c r="F6" s="87"/>
      <c r="G6" s="87"/>
      <c r="H6" s="87"/>
    </row>
    <row r="7" spans="1:8" s="34" customFormat="1" ht="20.100000000000001" customHeight="1">
      <c r="A7" s="36" t="s">
        <v>7</v>
      </c>
      <c r="B7" s="36" t="s">
        <v>1</v>
      </c>
      <c r="C7" s="36" t="s">
        <v>8</v>
      </c>
      <c r="D7" s="36" t="s">
        <v>7</v>
      </c>
      <c r="E7" s="36" t="s">
        <v>1</v>
      </c>
      <c r="F7" s="36">
        <v>2</v>
      </c>
      <c r="G7" s="36">
        <v>3</v>
      </c>
      <c r="H7" s="36">
        <v>4</v>
      </c>
    </row>
    <row r="8" spans="1:8" s="34" customFormat="1" ht="20.100000000000001" customHeight="1">
      <c r="A8" s="31" t="s">
        <v>180</v>
      </c>
      <c r="B8" s="36" t="s">
        <v>8</v>
      </c>
      <c r="C8" s="37">
        <v>154.91</v>
      </c>
      <c r="D8" s="31" t="s">
        <v>22</v>
      </c>
      <c r="E8" s="36">
        <v>36</v>
      </c>
      <c r="F8" s="37"/>
      <c r="G8" s="37"/>
      <c r="H8" s="37"/>
    </row>
    <row r="9" spans="1:8" s="34" customFormat="1" ht="20.100000000000001" customHeight="1">
      <c r="A9" s="31" t="s">
        <v>25</v>
      </c>
      <c r="B9" s="36" t="s">
        <v>9</v>
      </c>
      <c r="C9" s="37"/>
      <c r="D9" s="31" t="s">
        <v>181</v>
      </c>
      <c r="E9" s="36">
        <v>37</v>
      </c>
      <c r="F9" s="37"/>
      <c r="G9" s="37"/>
      <c r="H9" s="37"/>
    </row>
    <row r="10" spans="1:8" s="34" customFormat="1" ht="20.100000000000001" customHeight="1">
      <c r="A10" s="31" t="s">
        <v>1</v>
      </c>
      <c r="B10" s="36" t="s">
        <v>10</v>
      </c>
      <c r="C10" s="37" t="s">
        <v>1</v>
      </c>
      <c r="D10" s="31" t="s">
        <v>182</v>
      </c>
      <c r="E10" s="36">
        <v>38</v>
      </c>
      <c r="F10" s="37"/>
      <c r="G10" s="37"/>
      <c r="H10" s="37"/>
    </row>
    <row r="11" spans="1:8" s="34" customFormat="1" ht="20.100000000000001" customHeight="1">
      <c r="A11" s="31" t="s">
        <v>1</v>
      </c>
      <c r="B11" s="36" t="s">
        <v>11</v>
      </c>
      <c r="C11" s="37" t="s">
        <v>1</v>
      </c>
      <c r="D11" s="31" t="s">
        <v>183</v>
      </c>
      <c r="E11" s="36">
        <v>39</v>
      </c>
      <c r="F11" s="37"/>
      <c r="G11" s="37"/>
      <c r="H11" s="37"/>
    </row>
    <row r="12" spans="1:8" s="34" customFormat="1" ht="20.100000000000001" customHeight="1">
      <c r="A12" s="31" t="s">
        <v>1</v>
      </c>
      <c r="B12" s="36" t="s">
        <v>12</v>
      </c>
      <c r="C12" s="37" t="s">
        <v>1</v>
      </c>
      <c r="D12" s="31" t="s">
        <v>184</v>
      </c>
      <c r="E12" s="36">
        <v>40</v>
      </c>
      <c r="F12" s="37"/>
      <c r="G12" s="37"/>
      <c r="H12" s="37"/>
    </row>
    <row r="13" spans="1:8" s="34" customFormat="1" ht="20.100000000000001" customHeight="1">
      <c r="A13" s="31" t="s">
        <v>1</v>
      </c>
      <c r="B13" s="36" t="s">
        <v>13</v>
      </c>
      <c r="C13" s="37" t="s">
        <v>1</v>
      </c>
      <c r="D13" s="31" t="s">
        <v>35</v>
      </c>
      <c r="E13" s="36">
        <v>41</v>
      </c>
      <c r="F13" s="37"/>
      <c r="G13" s="37"/>
      <c r="H13" s="37"/>
    </row>
    <row r="14" spans="1:8" s="34" customFormat="1" ht="20.100000000000001" customHeight="1">
      <c r="A14" s="31" t="s">
        <v>1</v>
      </c>
      <c r="B14" s="36" t="s">
        <v>14</v>
      </c>
      <c r="C14" s="37" t="s">
        <v>1</v>
      </c>
      <c r="D14" s="31" t="s">
        <v>38</v>
      </c>
      <c r="E14" s="36">
        <v>42</v>
      </c>
      <c r="F14" s="37"/>
      <c r="G14" s="37"/>
      <c r="H14" s="37"/>
    </row>
    <row r="15" spans="1:8" s="34" customFormat="1" ht="20.100000000000001" customHeight="1">
      <c r="A15" s="31" t="s">
        <v>1</v>
      </c>
      <c r="B15" s="36" t="s">
        <v>15</v>
      </c>
      <c r="C15" s="37" t="s">
        <v>1</v>
      </c>
      <c r="D15" s="31" t="s">
        <v>41</v>
      </c>
      <c r="E15" s="36">
        <v>43</v>
      </c>
      <c r="F15" s="37"/>
      <c r="G15" s="37"/>
      <c r="H15" s="37"/>
    </row>
    <row r="16" spans="1:8" s="34" customFormat="1" ht="20.100000000000001" customHeight="1">
      <c r="A16" s="31" t="s">
        <v>1</v>
      </c>
      <c r="B16" s="36" t="s">
        <v>16</v>
      </c>
      <c r="C16" s="37" t="s">
        <v>1</v>
      </c>
      <c r="D16" s="38" t="s">
        <v>44</v>
      </c>
      <c r="E16" s="36">
        <v>44</v>
      </c>
      <c r="F16" s="37"/>
      <c r="G16" s="37"/>
      <c r="H16" s="37"/>
    </row>
    <row r="17" spans="1:8" s="34" customFormat="1" ht="20.100000000000001" customHeight="1">
      <c r="A17" s="31" t="s">
        <v>1</v>
      </c>
      <c r="B17" s="36" t="s">
        <v>17</v>
      </c>
      <c r="C17" s="37" t="s">
        <v>1</v>
      </c>
      <c r="D17" s="31" t="s">
        <v>46</v>
      </c>
      <c r="E17" s="36">
        <v>45</v>
      </c>
      <c r="F17" s="37"/>
      <c r="G17" s="37"/>
      <c r="H17" s="37"/>
    </row>
    <row r="18" spans="1:8" s="34" customFormat="1" ht="20.100000000000001" customHeight="1">
      <c r="A18" s="31" t="s">
        <v>1</v>
      </c>
      <c r="B18" s="36" t="s">
        <v>18</v>
      </c>
      <c r="C18" s="37" t="s">
        <v>1</v>
      </c>
      <c r="D18" s="31" t="s">
        <v>48</v>
      </c>
      <c r="E18" s="36">
        <v>46</v>
      </c>
      <c r="F18" s="37">
        <v>161.27000000000001</v>
      </c>
      <c r="G18" s="37">
        <v>161.27000000000001</v>
      </c>
      <c r="H18" s="37"/>
    </row>
    <row r="19" spans="1:8" s="34" customFormat="1" ht="20.100000000000001" customHeight="1">
      <c r="A19" s="31" t="s">
        <v>1</v>
      </c>
      <c r="B19" s="36" t="s">
        <v>19</v>
      </c>
      <c r="C19" s="37" t="s">
        <v>1</v>
      </c>
      <c r="D19" s="31" t="s">
        <v>50</v>
      </c>
      <c r="E19" s="36">
        <v>47</v>
      </c>
      <c r="F19" s="37"/>
      <c r="G19" s="37"/>
      <c r="H19" s="37"/>
    </row>
    <row r="20" spans="1:8" s="34" customFormat="1" ht="20.100000000000001" customHeight="1">
      <c r="A20" s="31" t="s">
        <v>1</v>
      </c>
      <c r="B20" s="36" t="s">
        <v>20</v>
      </c>
      <c r="C20" s="37" t="s">
        <v>1</v>
      </c>
      <c r="D20" s="31" t="s">
        <v>52</v>
      </c>
      <c r="E20" s="36">
        <v>48</v>
      </c>
      <c r="F20" s="37"/>
      <c r="G20" s="37"/>
      <c r="H20" s="37"/>
    </row>
    <row r="21" spans="1:8" s="34" customFormat="1" ht="20.100000000000001" customHeight="1">
      <c r="A21" s="31" t="s">
        <v>1</v>
      </c>
      <c r="B21" s="36" t="s">
        <v>21</v>
      </c>
      <c r="C21" s="37" t="s">
        <v>1</v>
      </c>
      <c r="D21" s="31" t="s">
        <v>54</v>
      </c>
      <c r="E21" s="36">
        <v>49</v>
      </c>
      <c r="F21" s="37"/>
      <c r="G21" s="37"/>
      <c r="H21" s="37"/>
    </row>
    <row r="22" spans="1:8" s="34" customFormat="1" ht="20.100000000000001" customHeight="1">
      <c r="A22" s="31" t="s">
        <v>1</v>
      </c>
      <c r="B22" s="36" t="s">
        <v>56</v>
      </c>
      <c r="C22" s="37" t="s">
        <v>1</v>
      </c>
      <c r="D22" s="31" t="s">
        <v>57</v>
      </c>
      <c r="E22" s="36">
        <v>50</v>
      </c>
      <c r="F22" s="37"/>
      <c r="G22" s="37"/>
      <c r="H22" s="37"/>
    </row>
    <row r="23" spans="1:8" s="34" customFormat="1" ht="20.100000000000001" customHeight="1">
      <c r="A23" s="31" t="s">
        <v>1</v>
      </c>
      <c r="B23" s="36" t="s">
        <v>59</v>
      </c>
      <c r="C23" s="37" t="s">
        <v>1</v>
      </c>
      <c r="D23" s="31" t="s">
        <v>60</v>
      </c>
      <c r="E23" s="36">
        <v>51</v>
      </c>
      <c r="F23" s="37"/>
      <c r="G23" s="37"/>
      <c r="H23" s="37"/>
    </row>
    <row r="24" spans="1:8" s="34" customFormat="1" ht="20.100000000000001" customHeight="1">
      <c r="A24" s="31" t="s">
        <v>1</v>
      </c>
      <c r="B24" s="36" t="s">
        <v>62</v>
      </c>
      <c r="C24" s="37" t="s">
        <v>1</v>
      </c>
      <c r="D24" s="31" t="s">
        <v>63</v>
      </c>
      <c r="E24" s="36">
        <v>52</v>
      </c>
      <c r="F24" s="37"/>
      <c r="G24" s="37"/>
      <c r="H24" s="37"/>
    </row>
    <row r="25" spans="1:8" s="34" customFormat="1" ht="20.100000000000001" customHeight="1">
      <c r="A25" s="31" t="s">
        <v>1</v>
      </c>
      <c r="B25" s="36" t="s">
        <v>65</v>
      </c>
      <c r="C25" s="37" t="s">
        <v>1</v>
      </c>
      <c r="D25" s="31" t="s">
        <v>66</v>
      </c>
      <c r="E25" s="36">
        <v>53</v>
      </c>
      <c r="F25" s="37"/>
      <c r="G25" s="37"/>
      <c r="H25" s="37"/>
    </row>
    <row r="26" spans="1:8" s="34" customFormat="1" ht="20.100000000000001" customHeight="1">
      <c r="A26" s="31" t="s">
        <v>1</v>
      </c>
      <c r="B26" s="36" t="s">
        <v>68</v>
      </c>
      <c r="C26" s="37" t="s">
        <v>1</v>
      </c>
      <c r="D26" s="31" t="s">
        <v>69</v>
      </c>
      <c r="E26" s="36">
        <v>54</v>
      </c>
      <c r="F26" s="37">
        <v>6</v>
      </c>
      <c r="G26" s="37">
        <v>6</v>
      </c>
      <c r="H26" s="37"/>
    </row>
    <row r="27" spans="1:8" s="34" customFormat="1" ht="20.100000000000001" customHeight="1">
      <c r="A27" s="31" t="s">
        <v>1</v>
      </c>
      <c r="B27" s="36" t="s">
        <v>71</v>
      </c>
      <c r="C27" s="37" t="s">
        <v>1</v>
      </c>
      <c r="D27" s="31" t="s">
        <v>72</v>
      </c>
      <c r="E27" s="36">
        <v>55</v>
      </c>
      <c r="F27" s="37"/>
      <c r="G27" s="37"/>
      <c r="H27" s="37"/>
    </row>
    <row r="28" spans="1:8" s="34" customFormat="1" ht="20.100000000000001" customHeight="1">
      <c r="A28" s="31"/>
      <c r="B28" s="36" t="s">
        <v>74</v>
      </c>
      <c r="C28" s="37"/>
      <c r="D28" s="31" t="s">
        <v>221</v>
      </c>
      <c r="E28" s="36">
        <v>56</v>
      </c>
      <c r="F28" s="37"/>
      <c r="G28" s="37"/>
      <c r="H28" s="37"/>
    </row>
    <row r="29" spans="1:8" s="34" customFormat="1" ht="20.100000000000001" customHeight="1">
      <c r="A29" s="31"/>
      <c r="B29" s="36" t="s">
        <v>77</v>
      </c>
      <c r="C29" s="37"/>
      <c r="D29" s="31" t="s">
        <v>78</v>
      </c>
      <c r="E29" s="36">
        <v>57</v>
      </c>
      <c r="F29" s="37"/>
      <c r="G29" s="37"/>
      <c r="H29" s="37"/>
    </row>
    <row r="30" spans="1:8" s="34" customFormat="1" ht="20.100000000000001" customHeight="1">
      <c r="A30" s="31"/>
      <c r="B30" s="36" t="s">
        <v>80</v>
      </c>
      <c r="C30" s="37"/>
      <c r="D30" s="31" t="s">
        <v>222</v>
      </c>
      <c r="E30" s="36">
        <v>58</v>
      </c>
      <c r="F30" s="37"/>
      <c r="G30" s="37"/>
      <c r="H30" s="37"/>
    </row>
    <row r="31" spans="1:8" s="34" customFormat="1" ht="20.100000000000001" customHeight="1">
      <c r="A31" s="31" t="s">
        <v>1</v>
      </c>
      <c r="B31" s="36" t="s">
        <v>83</v>
      </c>
      <c r="C31" s="37" t="s">
        <v>1</v>
      </c>
      <c r="D31" s="31" t="s">
        <v>223</v>
      </c>
      <c r="E31" s="36">
        <v>59</v>
      </c>
      <c r="F31" s="37"/>
      <c r="G31" s="37"/>
      <c r="H31" s="37"/>
    </row>
    <row r="32" spans="1:8" s="34" customFormat="1" ht="20.100000000000001" customHeight="1">
      <c r="A32" s="31"/>
      <c r="B32" s="36" t="s">
        <v>85</v>
      </c>
      <c r="C32" s="37"/>
      <c r="D32" s="31" t="s">
        <v>224</v>
      </c>
      <c r="E32" s="36">
        <v>60</v>
      </c>
      <c r="F32" s="37"/>
      <c r="G32" s="37"/>
      <c r="H32" s="37"/>
    </row>
    <row r="33" spans="1:8" s="34" customFormat="1" ht="20.100000000000001" customHeight="1">
      <c r="A33" s="31"/>
      <c r="B33" s="36" t="s">
        <v>86</v>
      </c>
      <c r="C33" s="37"/>
      <c r="D33" s="31" t="s">
        <v>225</v>
      </c>
      <c r="E33" s="36">
        <v>61</v>
      </c>
      <c r="F33" s="37"/>
      <c r="G33" s="37"/>
      <c r="H33" s="37"/>
    </row>
    <row r="34" spans="1:8" s="34" customFormat="1" ht="20.100000000000001" customHeight="1">
      <c r="A34" s="31" t="s">
        <v>1</v>
      </c>
      <c r="B34" s="36" t="s">
        <v>87</v>
      </c>
      <c r="C34" s="37" t="s">
        <v>1</v>
      </c>
      <c r="D34" s="31"/>
      <c r="E34" s="36">
        <v>62</v>
      </c>
      <c r="F34" s="37"/>
      <c r="G34" s="37"/>
      <c r="H34" s="37"/>
    </row>
    <row r="35" spans="1:8" s="34" customFormat="1" ht="20.100000000000001" customHeight="1">
      <c r="A35" s="31" t="s">
        <v>1</v>
      </c>
      <c r="B35" s="36" t="s">
        <v>88</v>
      </c>
      <c r="C35" s="37" t="s">
        <v>1</v>
      </c>
      <c r="D35" s="31" t="s">
        <v>1</v>
      </c>
      <c r="E35" s="36">
        <v>63</v>
      </c>
      <c r="F35" s="37"/>
      <c r="G35" s="37"/>
      <c r="H35" s="37"/>
    </row>
    <row r="36" spans="1:8" s="34" customFormat="1" ht="20.100000000000001" customHeight="1">
      <c r="A36" s="39" t="s">
        <v>179</v>
      </c>
      <c r="B36" s="36" t="s">
        <v>89</v>
      </c>
      <c r="C36" s="37">
        <v>154.91</v>
      </c>
      <c r="D36" s="39" t="s">
        <v>84</v>
      </c>
      <c r="E36" s="36">
        <v>64</v>
      </c>
      <c r="F36" s="37">
        <f>F8+F18+F26+F34</f>
        <v>167.27</v>
      </c>
      <c r="G36" s="37">
        <f>G18+G26+G34</f>
        <v>167.27</v>
      </c>
      <c r="H36" s="37"/>
    </row>
    <row r="37" spans="1:8" s="34" customFormat="1" ht="20.100000000000001" customHeight="1">
      <c r="A37" s="31" t="s">
        <v>1</v>
      </c>
      <c r="B37" s="36" t="s">
        <v>91</v>
      </c>
      <c r="C37" s="37" t="s">
        <v>1</v>
      </c>
      <c r="D37" s="40" t="s">
        <v>1</v>
      </c>
      <c r="E37" s="36">
        <v>65</v>
      </c>
      <c r="F37" s="37"/>
      <c r="G37" s="37"/>
      <c r="H37" s="37"/>
    </row>
    <row r="38" spans="1:8" s="34" customFormat="1" ht="20.100000000000001" customHeight="1">
      <c r="A38" s="31" t="s">
        <v>204</v>
      </c>
      <c r="B38" s="36" t="s">
        <v>23</v>
      </c>
      <c r="C38" s="37">
        <v>12.36</v>
      </c>
      <c r="D38" s="40" t="s">
        <v>205</v>
      </c>
      <c r="E38" s="36">
        <v>66</v>
      </c>
      <c r="F38" s="37"/>
      <c r="G38" s="37"/>
      <c r="H38" s="37"/>
    </row>
    <row r="39" spans="1:8" s="34" customFormat="1" ht="20.100000000000001" customHeight="1">
      <c r="A39" s="31" t="s">
        <v>203</v>
      </c>
      <c r="B39" s="36" t="s">
        <v>26</v>
      </c>
      <c r="C39" s="37"/>
      <c r="D39" s="40"/>
      <c r="E39" s="36">
        <v>67</v>
      </c>
      <c r="F39" s="37"/>
      <c r="G39" s="37"/>
      <c r="H39" s="37"/>
    </row>
    <row r="40" spans="1:8" s="34" customFormat="1" ht="20.100000000000001" customHeight="1">
      <c r="A40" s="31" t="s">
        <v>25</v>
      </c>
      <c r="B40" s="36" t="s">
        <v>28</v>
      </c>
      <c r="C40" s="37"/>
      <c r="D40" s="40"/>
      <c r="E40" s="36">
        <v>68</v>
      </c>
      <c r="F40" s="37"/>
      <c r="G40" s="37"/>
      <c r="H40" s="37"/>
    </row>
    <row r="41" spans="1:8" s="34" customFormat="1" ht="20.100000000000001" customHeight="1">
      <c r="A41" s="31" t="s">
        <v>1</v>
      </c>
      <c r="B41" s="36" t="s">
        <v>30</v>
      </c>
      <c r="C41" s="37"/>
      <c r="D41" s="40" t="s">
        <v>1</v>
      </c>
      <c r="E41" s="36">
        <v>69</v>
      </c>
      <c r="F41" s="37"/>
      <c r="G41" s="37"/>
      <c r="H41" s="37"/>
    </row>
    <row r="42" spans="1:8" s="34" customFormat="1" ht="20.100000000000001" customHeight="1">
      <c r="A42" s="39" t="s">
        <v>90</v>
      </c>
      <c r="B42" s="36" t="s">
        <v>33</v>
      </c>
      <c r="C42" s="37">
        <f>SUM(C36:C41)</f>
        <v>167.26999999999998</v>
      </c>
      <c r="D42" s="39" t="s">
        <v>92</v>
      </c>
      <c r="E42" s="36">
        <v>70</v>
      </c>
      <c r="F42" s="37">
        <f>F36+F38</f>
        <v>167.27</v>
      </c>
      <c r="G42" s="37">
        <f>G36+G38</f>
        <v>167.27</v>
      </c>
      <c r="H42" s="37"/>
    </row>
    <row r="43" spans="1:8" s="34" customFormat="1" ht="15.4" customHeight="1">
      <c r="A43" s="85"/>
      <c r="B43" s="86"/>
      <c r="C43" s="86"/>
      <c r="D43" s="86"/>
      <c r="E43" s="2"/>
      <c r="F43" s="1"/>
      <c r="G43" s="1"/>
      <c r="H43" s="1"/>
    </row>
    <row r="44" spans="1:8" s="34" customFormat="1" ht="18.75" customHeight="1"/>
    <row r="45" spans="1:8" s="34" customFormat="1" ht="18.75" customHeight="1"/>
    <row r="46" spans="1:8" s="34" customFormat="1" ht="18.75" customHeight="1"/>
    <row r="47" spans="1:8" s="34" customFormat="1" ht="18.75" customHeight="1"/>
    <row r="48" spans="1:8" s="34" customFormat="1" ht="18.75" customHeight="1"/>
    <row r="49" s="34" customFormat="1" ht="18.75" customHeight="1"/>
    <row r="50" s="34" customFormat="1" ht="18.75" customHeight="1"/>
    <row r="51" s="34" customFormat="1" ht="18.75" customHeight="1"/>
    <row r="52" s="34" customFormat="1" ht="18.75" customHeight="1"/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28999999999999998" right="0.28999999999999998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6"/>
  <sheetViews>
    <sheetView workbookViewId="0">
      <selection activeCell="F12" sqref="F12:F13"/>
    </sheetView>
  </sheetViews>
  <sheetFormatPr defaultColWidth="9" defaultRowHeight="12.75"/>
  <cols>
    <col min="1" max="3" width="3.7109375" style="34" customWidth="1"/>
    <col min="4" max="4" width="45.7109375" style="34" customWidth="1"/>
    <col min="5" max="5" width="11.42578125" style="34" customWidth="1"/>
    <col min="6" max="7" width="10.7109375" style="34" customWidth="1"/>
    <col min="8" max="8" width="9.7109375" style="34" customWidth="1"/>
    <col min="9" max="16384" width="9" style="34"/>
  </cols>
  <sheetData>
    <row r="1" spans="1:7">
      <c r="A1" s="32"/>
      <c r="B1" s="32"/>
      <c r="C1" s="32"/>
      <c r="D1" s="32"/>
      <c r="E1" s="32"/>
      <c r="F1" s="61"/>
      <c r="G1" s="33" t="s">
        <v>228</v>
      </c>
    </row>
    <row r="2" spans="1:7" ht="27">
      <c r="A2" s="89" t="s">
        <v>229</v>
      </c>
      <c r="B2" s="89"/>
      <c r="C2" s="89"/>
      <c r="D2" s="89"/>
      <c r="E2" s="89"/>
      <c r="F2" s="89"/>
      <c r="G2" s="89"/>
    </row>
    <row r="3" spans="1:7" s="43" customFormat="1" ht="15">
      <c r="A3" s="42" t="s">
        <v>227</v>
      </c>
      <c r="B3" s="32"/>
      <c r="C3" s="32"/>
      <c r="D3" s="32"/>
      <c r="E3" s="32"/>
      <c r="F3" s="32"/>
      <c r="G3" s="33" t="s">
        <v>98</v>
      </c>
    </row>
    <row r="4" spans="1:7">
      <c r="A4" s="90" t="s">
        <v>99</v>
      </c>
      <c r="B4" s="90" t="s">
        <v>1</v>
      </c>
      <c r="C4" s="90" t="s">
        <v>1</v>
      </c>
      <c r="D4" s="90" t="s">
        <v>1</v>
      </c>
      <c r="E4" s="90" t="s">
        <v>173</v>
      </c>
      <c r="F4" s="90" t="s">
        <v>1</v>
      </c>
      <c r="G4" s="90" t="s">
        <v>1</v>
      </c>
    </row>
    <row r="5" spans="1:7">
      <c r="A5" s="90" t="s">
        <v>100</v>
      </c>
      <c r="B5" s="90" t="s">
        <v>1</v>
      </c>
      <c r="C5" s="90" t="s">
        <v>1</v>
      </c>
      <c r="D5" s="90" t="s">
        <v>101</v>
      </c>
      <c r="E5" s="90" t="s">
        <v>93</v>
      </c>
      <c r="F5" s="90" t="s">
        <v>102</v>
      </c>
      <c r="G5" s="90" t="s">
        <v>103</v>
      </c>
    </row>
    <row r="6" spans="1:7">
      <c r="A6" s="90" t="s">
        <v>1</v>
      </c>
      <c r="B6" s="90" t="s">
        <v>1</v>
      </c>
      <c r="C6" s="90" t="s">
        <v>1</v>
      </c>
      <c r="D6" s="90" t="s">
        <v>1</v>
      </c>
      <c r="E6" s="90" t="s">
        <v>1</v>
      </c>
      <c r="F6" s="90"/>
      <c r="G6" s="90"/>
    </row>
    <row r="7" spans="1:7">
      <c r="A7" s="90" t="s">
        <v>1</v>
      </c>
      <c r="B7" s="90" t="s">
        <v>1</v>
      </c>
      <c r="C7" s="90" t="s">
        <v>1</v>
      </c>
      <c r="D7" s="90" t="s">
        <v>1</v>
      </c>
      <c r="E7" s="90" t="s">
        <v>1</v>
      </c>
      <c r="F7" s="90"/>
      <c r="G7" s="90"/>
    </row>
    <row r="8" spans="1:7">
      <c r="A8" s="91" t="s">
        <v>104</v>
      </c>
      <c r="B8" s="91" t="s">
        <v>105</v>
      </c>
      <c r="C8" s="91" t="s">
        <v>106</v>
      </c>
      <c r="D8" s="44" t="s">
        <v>107</v>
      </c>
      <c r="E8" s="45">
        <v>1</v>
      </c>
      <c r="F8" s="45">
        <v>2</v>
      </c>
      <c r="G8" s="45">
        <v>3</v>
      </c>
    </row>
    <row r="9" spans="1:7">
      <c r="A9" s="92" t="s">
        <v>1</v>
      </c>
      <c r="B9" s="92" t="s">
        <v>1</v>
      </c>
      <c r="C9" s="92" t="s">
        <v>1</v>
      </c>
      <c r="D9" s="44" t="s">
        <v>93</v>
      </c>
      <c r="E9" s="46">
        <f>F9+G9</f>
        <v>154.91</v>
      </c>
      <c r="F9" s="46">
        <f>F10+F13</f>
        <v>124.11</v>
      </c>
      <c r="G9" s="46">
        <f>G10+G13</f>
        <v>30.8</v>
      </c>
    </row>
    <row r="10" spans="1:7">
      <c r="A10" s="93">
        <v>212</v>
      </c>
      <c r="B10" s="93" t="s">
        <v>1</v>
      </c>
      <c r="C10" s="93" t="s">
        <v>1</v>
      </c>
      <c r="D10" s="47" t="s">
        <v>212</v>
      </c>
      <c r="E10" s="46">
        <f t="shared" ref="E10:E15" si="0">F10+G10</f>
        <v>148.91</v>
      </c>
      <c r="F10" s="46">
        <v>118.11</v>
      </c>
      <c r="G10" s="46">
        <v>30.8</v>
      </c>
    </row>
    <row r="11" spans="1:7">
      <c r="A11" s="93">
        <v>21203</v>
      </c>
      <c r="B11" s="93" t="s">
        <v>1</v>
      </c>
      <c r="C11" s="93" t="s">
        <v>1</v>
      </c>
      <c r="D11" s="48" t="s">
        <v>230</v>
      </c>
      <c r="E11" s="46">
        <f t="shared" si="0"/>
        <v>148.91</v>
      </c>
      <c r="F11" s="46">
        <v>118.11</v>
      </c>
      <c r="G11" s="46">
        <v>30.8</v>
      </c>
    </row>
    <row r="12" spans="1:7">
      <c r="A12" s="93">
        <v>2120399</v>
      </c>
      <c r="B12" s="93" t="s">
        <v>1</v>
      </c>
      <c r="C12" s="93" t="s">
        <v>1</v>
      </c>
      <c r="D12" s="49" t="s">
        <v>234</v>
      </c>
      <c r="E12" s="46">
        <f t="shared" si="0"/>
        <v>148.91</v>
      </c>
      <c r="F12" s="46">
        <v>118.11</v>
      </c>
      <c r="G12" s="46">
        <v>30.8</v>
      </c>
    </row>
    <row r="13" spans="1:7">
      <c r="A13" s="93">
        <v>221</v>
      </c>
      <c r="B13" s="93" t="s">
        <v>1</v>
      </c>
      <c r="C13" s="93" t="s">
        <v>1</v>
      </c>
      <c r="D13" s="47" t="s">
        <v>231</v>
      </c>
      <c r="E13" s="46">
        <f t="shared" si="0"/>
        <v>6</v>
      </c>
      <c r="F13" s="46">
        <v>6</v>
      </c>
      <c r="G13" s="46">
        <v>0</v>
      </c>
    </row>
    <row r="14" spans="1:7">
      <c r="A14" s="93">
        <v>22102</v>
      </c>
      <c r="B14" s="93"/>
      <c r="C14" s="93"/>
      <c r="D14" s="48" t="s">
        <v>232</v>
      </c>
      <c r="E14" s="46">
        <f t="shared" si="0"/>
        <v>6</v>
      </c>
      <c r="F14" s="46">
        <v>6</v>
      </c>
      <c r="G14" s="46">
        <v>0</v>
      </c>
    </row>
    <row r="15" spans="1:7">
      <c r="A15" s="93">
        <v>2210201</v>
      </c>
      <c r="B15" s="93"/>
      <c r="C15" s="93"/>
      <c r="D15" s="49" t="s">
        <v>235</v>
      </c>
      <c r="E15" s="46">
        <f t="shared" si="0"/>
        <v>6</v>
      </c>
      <c r="F15" s="46">
        <v>6</v>
      </c>
      <c r="G15" s="46">
        <v>0</v>
      </c>
    </row>
    <row r="16" spans="1:7">
      <c r="A16" s="34" t="s">
        <v>233</v>
      </c>
    </row>
  </sheetData>
  <autoFilter ref="A9:H16"/>
  <mergeCells count="17">
    <mergeCell ref="A14:C14"/>
    <mergeCell ref="A15:C15"/>
    <mergeCell ref="A12:C12"/>
    <mergeCell ref="A10:C10"/>
    <mergeCell ref="A11:C11"/>
    <mergeCell ref="A2:G2"/>
    <mergeCell ref="F5:F7"/>
    <mergeCell ref="G5:G7"/>
    <mergeCell ref="C8:C9"/>
    <mergeCell ref="A13:C13"/>
    <mergeCell ref="A8:A9"/>
    <mergeCell ref="B8:B9"/>
    <mergeCell ref="A4:D4"/>
    <mergeCell ref="E4:G4"/>
    <mergeCell ref="A5:C7"/>
    <mergeCell ref="D5:D7"/>
    <mergeCell ref="E5:E7"/>
  </mergeCells>
  <phoneticPr fontId="19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41"/>
  <sheetViews>
    <sheetView workbookViewId="0">
      <selection activeCell="A3" sqref="A3"/>
    </sheetView>
  </sheetViews>
  <sheetFormatPr defaultColWidth="9" defaultRowHeight="12.75"/>
  <cols>
    <col min="1" max="2" width="3.7109375" style="34" customWidth="1"/>
    <col min="3" max="3" width="45.7109375" style="34" customWidth="1"/>
    <col min="4" max="4" width="10.7109375" style="34" customWidth="1"/>
    <col min="5" max="5" width="11.42578125" style="34" customWidth="1"/>
    <col min="6" max="6" width="10.7109375" style="34" customWidth="1"/>
    <col min="7" max="16384" width="9" style="34"/>
  </cols>
  <sheetData>
    <row r="1" spans="1:6">
      <c r="A1" s="55"/>
      <c r="B1" s="55"/>
      <c r="C1" s="55"/>
      <c r="D1" s="55"/>
      <c r="E1" s="55"/>
      <c r="F1" s="29" t="s">
        <v>268</v>
      </c>
    </row>
    <row r="2" spans="1:6" ht="27">
      <c r="A2" s="89" t="s">
        <v>240</v>
      </c>
      <c r="B2" s="89"/>
      <c r="C2" s="89"/>
      <c r="D2" s="89"/>
      <c r="E2" s="89"/>
      <c r="F2" s="89"/>
    </row>
    <row r="3" spans="1:6" s="43" customFormat="1" ht="15">
      <c r="A3" s="27" t="s">
        <v>361</v>
      </c>
      <c r="B3" s="35"/>
      <c r="C3" s="61"/>
      <c r="D3" s="35"/>
      <c r="E3" s="35"/>
      <c r="F3" s="29" t="s">
        <v>98</v>
      </c>
    </row>
    <row r="4" spans="1:6">
      <c r="A4" s="100" t="s">
        <v>99</v>
      </c>
      <c r="B4" s="100" t="s">
        <v>1</v>
      </c>
      <c r="C4" s="100" t="s">
        <v>1</v>
      </c>
      <c r="D4" s="100" t="s">
        <v>174</v>
      </c>
      <c r="E4" s="100"/>
      <c r="F4" s="100"/>
    </row>
    <row r="5" spans="1:6">
      <c r="A5" s="100" t="s">
        <v>108</v>
      </c>
      <c r="B5" s="100" t="s">
        <v>1</v>
      </c>
      <c r="C5" s="100" t="s">
        <v>101</v>
      </c>
      <c r="D5" s="100"/>
      <c r="E5" s="100"/>
      <c r="F5" s="100"/>
    </row>
    <row r="6" spans="1:6">
      <c r="A6" s="100" t="s">
        <v>1</v>
      </c>
      <c r="B6" s="100" t="s">
        <v>1</v>
      </c>
      <c r="C6" s="100" t="s">
        <v>1</v>
      </c>
      <c r="D6" s="100"/>
      <c r="E6" s="100"/>
      <c r="F6" s="100"/>
    </row>
    <row r="7" spans="1:6">
      <c r="A7" s="100" t="s">
        <v>1</v>
      </c>
      <c r="B7" s="100" t="s">
        <v>1</v>
      </c>
      <c r="C7" s="100" t="s">
        <v>1</v>
      </c>
      <c r="D7" s="100"/>
      <c r="E7" s="100"/>
      <c r="F7" s="100"/>
    </row>
    <row r="8" spans="1:6">
      <c r="A8" s="100" t="s">
        <v>104</v>
      </c>
      <c r="B8" s="100" t="s">
        <v>105</v>
      </c>
      <c r="C8" s="98" t="s">
        <v>107</v>
      </c>
      <c r="D8" s="98" t="s">
        <v>170</v>
      </c>
      <c r="E8" s="98" t="s">
        <v>171</v>
      </c>
      <c r="F8" s="98" t="s">
        <v>172</v>
      </c>
    </row>
    <row r="9" spans="1:6">
      <c r="A9" s="100" t="s">
        <v>1</v>
      </c>
      <c r="B9" s="100" t="s">
        <v>1</v>
      </c>
      <c r="C9" s="99"/>
      <c r="D9" s="99" t="s">
        <v>169</v>
      </c>
      <c r="E9" s="99"/>
      <c r="F9" s="99"/>
    </row>
    <row r="10" spans="1:6">
      <c r="A10" s="95" t="s">
        <v>211</v>
      </c>
      <c r="B10" s="96"/>
      <c r="C10" s="97"/>
      <c r="D10" s="37">
        <f>D11+D18+D33+D38</f>
        <v>124.11000000000001</v>
      </c>
      <c r="E10" s="37">
        <f>E11+E18+E33+E38</f>
        <v>106.89000000000001</v>
      </c>
      <c r="F10" s="37">
        <f>F11+F18+F33+F38</f>
        <v>17.22</v>
      </c>
    </row>
    <row r="11" spans="1:6">
      <c r="A11" s="94">
        <v>301</v>
      </c>
      <c r="B11" s="94"/>
      <c r="C11" s="64" t="s">
        <v>210</v>
      </c>
      <c r="D11" s="37">
        <f>SUM(D12:D17)</f>
        <v>89.18</v>
      </c>
      <c r="E11" s="37">
        <f>SUM(E12:E17)</f>
        <v>88.68</v>
      </c>
      <c r="F11" s="37">
        <f>SUM(F12:F17)</f>
        <v>0.5</v>
      </c>
    </row>
    <row r="12" spans="1:6">
      <c r="A12" s="94">
        <v>30101</v>
      </c>
      <c r="B12" s="94"/>
      <c r="C12" s="66" t="s">
        <v>241</v>
      </c>
      <c r="D12" s="37">
        <f t="shared" ref="D12:D17" si="0">E12+F12</f>
        <v>12.66</v>
      </c>
      <c r="E12" s="37">
        <v>12.66</v>
      </c>
      <c r="F12" s="37"/>
    </row>
    <row r="13" spans="1:6">
      <c r="A13" s="94">
        <v>30102</v>
      </c>
      <c r="B13" s="94"/>
      <c r="C13" s="66" t="s">
        <v>242</v>
      </c>
      <c r="D13" s="37">
        <f t="shared" si="0"/>
        <v>34.32</v>
      </c>
      <c r="E13" s="37">
        <v>34.32</v>
      </c>
      <c r="F13" s="37"/>
    </row>
    <row r="14" spans="1:6">
      <c r="A14" s="101">
        <v>30103</v>
      </c>
      <c r="B14" s="101"/>
      <c r="C14" s="67" t="s">
        <v>243</v>
      </c>
      <c r="D14" s="37">
        <f t="shared" si="0"/>
        <v>3.24</v>
      </c>
      <c r="E14" s="37">
        <v>3.24</v>
      </c>
      <c r="F14" s="37"/>
    </row>
    <row r="15" spans="1:6">
      <c r="A15" s="94">
        <v>30104</v>
      </c>
      <c r="B15" s="94"/>
      <c r="C15" s="66" t="s">
        <v>244</v>
      </c>
      <c r="D15" s="37">
        <f t="shared" si="0"/>
        <v>27.36</v>
      </c>
      <c r="E15" s="37">
        <v>27.36</v>
      </c>
      <c r="F15" s="37"/>
    </row>
    <row r="16" spans="1:6">
      <c r="A16" s="94">
        <v>30106</v>
      </c>
      <c r="B16" s="94"/>
      <c r="C16" s="66" t="s">
        <v>245</v>
      </c>
      <c r="D16" s="37">
        <f t="shared" si="0"/>
        <v>0.5</v>
      </c>
      <c r="E16" s="37"/>
      <c r="F16" s="37">
        <v>0.5</v>
      </c>
    </row>
    <row r="17" spans="1:6">
      <c r="A17" s="94">
        <v>30107</v>
      </c>
      <c r="B17" s="94"/>
      <c r="C17" s="66" t="s">
        <v>207</v>
      </c>
      <c r="D17" s="37">
        <f t="shared" si="0"/>
        <v>11.1</v>
      </c>
      <c r="E17" s="37">
        <v>11.1</v>
      </c>
      <c r="F17" s="37"/>
    </row>
    <row r="18" spans="1:6">
      <c r="A18" s="94">
        <v>302</v>
      </c>
      <c r="B18" s="94"/>
      <c r="C18" s="64" t="s">
        <v>246</v>
      </c>
      <c r="D18" s="37">
        <f>SUM(D19:D32)</f>
        <v>15.16</v>
      </c>
      <c r="E18" s="37"/>
      <c r="F18" s="37">
        <f>SUM(F19:F32)</f>
        <v>15.16</v>
      </c>
    </row>
    <row r="19" spans="1:6">
      <c r="A19" s="94">
        <v>30201</v>
      </c>
      <c r="B19" s="94"/>
      <c r="C19" s="66" t="s">
        <v>247</v>
      </c>
      <c r="D19" s="37">
        <f>E19+F19</f>
        <v>2</v>
      </c>
      <c r="E19" s="37"/>
      <c r="F19" s="37">
        <v>2</v>
      </c>
    </row>
    <row r="20" spans="1:6">
      <c r="A20" s="94">
        <v>30202</v>
      </c>
      <c r="B20" s="94"/>
      <c r="C20" s="66" t="s">
        <v>248</v>
      </c>
      <c r="D20" s="37">
        <f>E20+F20</f>
        <v>2.5</v>
      </c>
      <c r="E20" s="37"/>
      <c r="F20" s="37">
        <v>2.5</v>
      </c>
    </row>
    <row r="21" spans="1:6">
      <c r="A21" s="94">
        <v>30205</v>
      </c>
      <c r="B21" s="94"/>
      <c r="C21" s="66" t="s">
        <v>249</v>
      </c>
      <c r="D21" s="37">
        <v>0.15</v>
      </c>
      <c r="E21" s="37"/>
      <c r="F21" s="37">
        <v>0.15</v>
      </c>
    </row>
    <row r="22" spans="1:6">
      <c r="A22" s="94">
        <v>30207</v>
      </c>
      <c r="B22" s="94"/>
      <c r="C22" s="66" t="s">
        <v>250</v>
      </c>
      <c r="D22" s="37">
        <f t="shared" ref="D22:D27" si="1">E22+F22</f>
        <v>0.1</v>
      </c>
      <c r="E22" s="37"/>
      <c r="F22" s="37">
        <v>0.1</v>
      </c>
    </row>
    <row r="23" spans="1:6">
      <c r="A23" s="94">
        <v>30211</v>
      </c>
      <c r="B23" s="94"/>
      <c r="C23" s="66" t="s">
        <v>251</v>
      </c>
      <c r="D23" s="37">
        <f t="shared" si="1"/>
        <v>3</v>
      </c>
      <c r="E23" s="37"/>
      <c r="F23" s="37">
        <v>3</v>
      </c>
    </row>
    <row r="24" spans="1:6">
      <c r="A24" s="94">
        <v>30213</v>
      </c>
      <c r="B24" s="94"/>
      <c r="C24" s="66" t="s">
        <v>252</v>
      </c>
      <c r="D24" s="37">
        <f t="shared" si="1"/>
        <v>0.6</v>
      </c>
      <c r="E24" s="37"/>
      <c r="F24" s="37">
        <v>0.6</v>
      </c>
    </row>
    <row r="25" spans="1:6">
      <c r="A25" s="94">
        <v>30215</v>
      </c>
      <c r="B25" s="94"/>
      <c r="C25" s="66" t="s">
        <v>253</v>
      </c>
      <c r="D25" s="37">
        <f t="shared" si="1"/>
        <v>0.3</v>
      </c>
      <c r="E25" s="37"/>
      <c r="F25" s="37">
        <v>0.3</v>
      </c>
    </row>
    <row r="26" spans="1:6">
      <c r="A26" s="94">
        <v>30217</v>
      </c>
      <c r="B26" s="94"/>
      <c r="C26" s="66" t="s">
        <v>254</v>
      </c>
      <c r="D26" s="37">
        <f t="shared" si="1"/>
        <v>1</v>
      </c>
      <c r="E26" s="37"/>
      <c r="F26" s="37">
        <v>1</v>
      </c>
    </row>
    <row r="27" spans="1:6">
      <c r="A27" s="94">
        <v>30218</v>
      </c>
      <c r="B27" s="94"/>
      <c r="C27" s="66" t="s">
        <v>255</v>
      </c>
      <c r="D27" s="37">
        <f t="shared" si="1"/>
        <v>0.1</v>
      </c>
      <c r="E27" s="37"/>
      <c r="F27" s="37">
        <v>0.1</v>
      </c>
    </row>
    <row r="28" spans="1:6">
      <c r="A28" s="94">
        <v>30227</v>
      </c>
      <c r="B28" s="94"/>
      <c r="C28" s="66" t="s">
        <v>256</v>
      </c>
      <c r="D28" s="37">
        <v>0.5</v>
      </c>
      <c r="E28" s="37"/>
      <c r="F28" s="37">
        <v>0.5</v>
      </c>
    </row>
    <row r="29" spans="1:6">
      <c r="A29" s="94">
        <v>30228</v>
      </c>
      <c r="B29" s="94"/>
      <c r="C29" s="66" t="s">
        <v>257</v>
      </c>
      <c r="D29" s="37">
        <f>E29+F29</f>
        <v>0.7</v>
      </c>
      <c r="E29" s="37"/>
      <c r="F29" s="37">
        <v>0.7</v>
      </c>
    </row>
    <row r="30" spans="1:6">
      <c r="A30" s="94">
        <v>30229</v>
      </c>
      <c r="B30" s="94"/>
      <c r="C30" s="66" t="s">
        <v>258</v>
      </c>
      <c r="D30" s="37">
        <f>E30+F30</f>
        <v>0.3</v>
      </c>
      <c r="E30" s="37"/>
      <c r="F30" s="37">
        <v>0.3</v>
      </c>
    </row>
    <row r="31" spans="1:6">
      <c r="A31" s="94">
        <v>30239</v>
      </c>
      <c r="B31" s="94"/>
      <c r="C31" s="66" t="s">
        <v>259</v>
      </c>
      <c r="D31" s="37">
        <f>E31+F31</f>
        <v>2</v>
      </c>
      <c r="E31" s="37"/>
      <c r="F31" s="37">
        <v>2</v>
      </c>
    </row>
    <row r="32" spans="1:6">
      <c r="A32" s="94">
        <v>30299</v>
      </c>
      <c r="B32" s="94"/>
      <c r="C32" s="66" t="s">
        <v>208</v>
      </c>
      <c r="D32" s="37">
        <f>E32+F32</f>
        <v>1.91</v>
      </c>
      <c r="E32" s="37"/>
      <c r="F32" s="37">
        <v>1.91</v>
      </c>
    </row>
    <row r="33" spans="1:6">
      <c r="A33" s="94">
        <v>303</v>
      </c>
      <c r="B33" s="94"/>
      <c r="C33" s="64" t="s">
        <v>260</v>
      </c>
      <c r="D33" s="37">
        <f>SUM(D34:D37)</f>
        <v>18.270000000000003</v>
      </c>
      <c r="E33" s="37">
        <f>SUM(E34:E37)</f>
        <v>18.21</v>
      </c>
      <c r="F33" s="37">
        <v>0.06</v>
      </c>
    </row>
    <row r="34" spans="1:6">
      <c r="A34" s="94">
        <v>30305</v>
      </c>
      <c r="B34" s="94"/>
      <c r="C34" s="66" t="s">
        <v>261</v>
      </c>
      <c r="D34" s="37">
        <f>E34+F34</f>
        <v>5.28</v>
      </c>
      <c r="E34" s="37">
        <v>5.28</v>
      </c>
      <c r="F34" s="37"/>
    </row>
    <row r="35" spans="1:6">
      <c r="A35" s="94">
        <v>30309</v>
      </c>
      <c r="B35" s="94"/>
      <c r="C35" s="66" t="s">
        <v>262</v>
      </c>
      <c r="D35" s="37">
        <f>E35+F35</f>
        <v>3.66</v>
      </c>
      <c r="E35" s="37">
        <v>3.6</v>
      </c>
      <c r="F35" s="37">
        <v>0.06</v>
      </c>
    </row>
    <row r="36" spans="1:6">
      <c r="A36" s="94">
        <v>30311</v>
      </c>
      <c r="B36" s="94"/>
      <c r="C36" s="66" t="s">
        <v>263</v>
      </c>
      <c r="D36" s="37">
        <f>E36+F36</f>
        <v>6</v>
      </c>
      <c r="E36" s="37">
        <v>6</v>
      </c>
      <c r="F36" s="37"/>
    </row>
    <row r="37" spans="1:6">
      <c r="A37" s="94">
        <v>30313</v>
      </c>
      <c r="B37" s="94"/>
      <c r="C37" s="66" t="s">
        <v>264</v>
      </c>
      <c r="D37" s="37">
        <f>E37+F37</f>
        <v>3.33</v>
      </c>
      <c r="E37" s="37">
        <v>3.33</v>
      </c>
      <c r="F37" s="37"/>
    </row>
    <row r="38" spans="1:6">
      <c r="A38" s="94">
        <v>310</v>
      </c>
      <c r="B38" s="94"/>
      <c r="C38" s="64" t="s">
        <v>265</v>
      </c>
      <c r="D38" s="37">
        <f>SUM(D39:D40)</f>
        <v>1.5</v>
      </c>
      <c r="E38" s="37"/>
      <c r="F38" s="37">
        <v>1.5</v>
      </c>
    </row>
    <row r="39" spans="1:6">
      <c r="A39" s="94">
        <v>31002</v>
      </c>
      <c r="B39" s="94"/>
      <c r="C39" s="66" t="s">
        <v>209</v>
      </c>
      <c r="D39" s="37">
        <f>E39+F39</f>
        <v>1</v>
      </c>
      <c r="E39" s="37"/>
      <c r="F39" s="37">
        <v>1</v>
      </c>
    </row>
    <row r="40" spans="1:6">
      <c r="A40" s="94">
        <v>31099</v>
      </c>
      <c r="B40" s="94"/>
      <c r="C40" s="66" t="s">
        <v>265</v>
      </c>
      <c r="D40" s="37">
        <f>E40+F40</f>
        <v>0.5</v>
      </c>
      <c r="E40" s="37"/>
      <c r="F40" s="37">
        <v>0.5</v>
      </c>
    </row>
    <row r="41" spans="1:6">
      <c r="A41" s="34" t="s">
        <v>233</v>
      </c>
    </row>
  </sheetData>
  <autoFilter ref="A10:F41">
    <filterColumn colId="0" showButton="0"/>
    <filterColumn colId="1" showButton="0"/>
  </autoFilter>
  <mergeCells count="42">
    <mergeCell ref="A23:B23"/>
    <mergeCell ref="A25:B25"/>
    <mergeCell ref="A24:B24"/>
    <mergeCell ref="D4:F7"/>
    <mergeCell ref="A2:F2"/>
    <mergeCell ref="A18:B18"/>
    <mergeCell ref="A21:B21"/>
    <mergeCell ref="A22:B22"/>
    <mergeCell ref="A13:B13"/>
    <mergeCell ref="A14:B14"/>
    <mergeCell ref="A15:B15"/>
    <mergeCell ref="A16:B16"/>
    <mergeCell ref="A4:C4"/>
    <mergeCell ref="A5:B7"/>
    <mergeCell ref="C5:C7"/>
    <mergeCell ref="A12:B12"/>
    <mergeCell ref="D8:D9"/>
    <mergeCell ref="E8:E9"/>
    <mergeCell ref="F8:F9"/>
    <mergeCell ref="A19:B19"/>
    <mergeCell ref="A20:B20"/>
    <mergeCell ref="C8:C9"/>
    <mergeCell ref="A17:B17"/>
    <mergeCell ref="A8:A9"/>
    <mergeCell ref="B8:B9"/>
    <mergeCell ref="A11:B11"/>
    <mergeCell ref="A40:B40"/>
    <mergeCell ref="A10:C10"/>
    <mergeCell ref="A38:B38"/>
    <mergeCell ref="A39:B39"/>
    <mergeCell ref="A36:B36"/>
    <mergeCell ref="A37:B37"/>
    <mergeCell ref="A33:B33"/>
    <mergeCell ref="A34:B34"/>
    <mergeCell ref="A35:B35"/>
    <mergeCell ref="A28:B28"/>
    <mergeCell ref="A30:B30"/>
    <mergeCell ref="A31:B31"/>
    <mergeCell ref="A32:B32"/>
    <mergeCell ref="A29:B29"/>
    <mergeCell ref="A26:B26"/>
    <mergeCell ref="A27:B2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8"/>
  <sheetViews>
    <sheetView tabSelected="1" workbookViewId="0">
      <selection activeCell="G91" sqref="G91"/>
    </sheetView>
  </sheetViews>
  <sheetFormatPr defaultColWidth="9" defaultRowHeight="12.75"/>
  <cols>
    <col min="1" max="1" width="6.140625" style="34" customWidth="1"/>
    <col min="2" max="2" width="5.85546875" style="34" customWidth="1"/>
    <col min="3" max="3" width="53.42578125" style="34" customWidth="1"/>
    <col min="4" max="4" width="23.42578125" style="34" customWidth="1"/>
    <col min="5" max="256" width="9" style="34"/>
    <col min="257" max="257" width="6.140625" style="34" customWidth="1"/>
    <col min="258" max="258" width="5.85546875" style="34" customWidth="1"/>
    <col min="259" max="259" width="53.42578125" style="34" customWidth="1"/>
    <col min="260" max="260" width="23.42578125" style="34" customWidth="1"/>
    <col min="261" max="512" width="9" style="34"/>
    <col min="513" max="513" width="6.140625" style="34" customWidth="1"/>
    <col min="514" max="514" width="5.85546875" style="34" customWidth="1"/>
    <col min="515" max="515" width="53.42578125" style="34" customWidth="1"/>
    <col min="516" max="516" width="23.42578125" style="34" customWidth="1"/>
    <col min="517" max="768" width="9" style="34"/>
    <col min="769" max="769" width="6.140625" style="34" customWidth="1"/>
    <col min="770" max="770" width="5.85546875" style="34" customWidth="1"/>
    <col min="771" max="771" width="53.42578125" style="34" customWidth="1"/>
    <col min="772" max="772" width="23.42578125" style="34" customWidth="1"/>
    <col min="773" max="1024" width="9" style="34"/>
    <col min="1025" max="1025" width="6.140625" style="34" customWidth="1"/>
    <col min="1026" max="1026" width="5.85546875" style="34" customWidth="1"/>
    <col min="1027" max="1027" width="53.42578125" style="34" customWidth="1"/>
    <col min="1028" max="1028" width="23.42578125" style="34" customWidth="1"/>
    <col min="1029" max="1280" width="9" style="34"/>
    <col min="1281" max="1281" width="6.140625" style="34" customWidth="1"/>
    <col min="1282" max="1282" width="5.85546875" style="34" customWidth="1"/>
    <col min="1283" max="1283" width="53.42578125" style="34" customWidth="1"/>
    <col min="1284" max="1284" width="23.42578125" style="34" customWidth="1"/>
    <col min="1285" max="1536" width="9" style="34"/>
    <col min="1537" max="1537" width="6.140625" style="34" customWidth="1"/>
    <col min="1538" max="1538" width="5.85546875" style="34" customWidth="1"/>
    <col min="1539" max="1539" width="53.42578125" style="34" customWidth="1"/>
    <col min="1540" max="1540" width="23.42578125" style="34" customWidth="1"/>
    <col min="1541" max="1792" width="9" style="34"/>
    <col min="1793" max="1793" width="6.140625" style="34" customWidth="1"/>
    <col min="1794" max="1794" width="5.85546875" style="34" customWidth="1"/>
    <col min="1795" max="1795" width="53.42578125" style="34" customWidth="1"/>
    <col min="1796" max="1796" width="23.42578125" style="34" customWidth="1"/>
    <col min="1797" max="2048" width="9" style="34"/>
    <col min="2049" max="2049" width="6.140625" style="34" customWidth="1"/>
    <col min="2050" max="2050" width="5.85546875" style="34" customWidth="1"/>
    <col min="2051" max="2051" width="53.42578125" style="34" customWidth="1"/>
    <col min="2052" max="2052" width="23.42578125" style="34" customWidth="1"/>
    <col min="2053" max="2304" width="9" style="34"/>
    <col min="2305" max="2305" width="6.140625" style="34" customWidth="1"/>
    <col min="2306" max="2306" width="5.85546875" style="34" customWidth="1"/>
    <col min="2307" max="2307" width="53.42578125" style="34" customWidth="1"/>
    <col min="2308" max="2308" width="23.42578125" style="34" customWidth="1"/>
    <col min="2309" max="2560" width="9" style="34"/>
    <col min="2561" max="2561" width="6.140625" style="34" customWidth="1"/>
    <col min="2562" max="2562" width="5.85546875" style="34" customWidth="1"/>
    <col min="2563" max="2563" width="53.42578125" style="34" customWidth="1"/>
    <col min="2564" max="2564" width="23.42578125" style="34" customWidth="1"/>
    <col min="2565" max="2816" width="9" style="34"/>
    <col min="2817" max="2817" width="6.140625" style="34" customWidth="1"/>
    <col min="2818" max="2818" width="5.85546875" style="34" customWidth="1"/>
    <col min="2819" max="2819" width="53.42578125" style="34" customWidth="1"/>
    <col min="2820" max="2820" width="23.42578125" style="34" customWidth="1"/>
    <col min="2821" max="3072" width="9" style="34"/>
    <col min="3073" max="3073" width="6.140625" style="34" customWidth="1"/>
    <col min="3074" max="3074" width="5.85546875" style="34" customWidth="1"/>
    <col min="3075" max="3075" width="53.42578125" style="34" customWidth="1"/>
    <col min="3076" max="3076" width="23.42578125" style="34" customWidth="1"/>
    <col min="3077" max="3328" width="9" style="34"/>
    <col min="3329" max="3329" width="6.140625" style="34" customWidth="1"/>
    <col min="3330" max="3330" width="5.85546875" style="34" customWidth="1"/>
    <col min="3331" max="3331" width="53.42578125" style="34" customWidth="1"/>
    <col min="3332" max="3332" width="23.42578125" style="34" customWidth="1"/>
    <col min="3333" max="3584" width="9" style="34"/>
    <col min="3585" max="3585" width="6.140625" style="34" customWidth="1"/>
    <col min="3586" max="3586" width="5.85546875" style="34" customWidth="1"/>
    <col min="3587" max="3587" width="53.42578125" style="34" customWidth="1"/>
    <col min="3588" max="3588" width="23.42578125" style="34" customWidth="1"/>
    <col min="3589" max="3840" width="9" style="34"/>
    <col min="3841" max="3841" width="6.140625" style="34" customWidth="1"/>
    <col min="3842" max="3842" width="5.85546875" style="34" customWidth="1"/>
    <col min="3843" max="3843" width="53.42578125" style="34" customWidth="1"/>
    <col min="3844" max="3844" width="23.42578125" style="34" customWidth="1"/>
    <col min="3845" max="4096" width="9" style="34"/>
    <col min="4097" max="4097" width="6.140625" style="34" customWidth="1"/>
    <col min="4098" max="4098" width="5.85546875" style="34" customWidth="1"/>
    <col min="4099" max="4099" width="53.42578125" style="34" customWidth="1"/>
    <col min="4100" max="4100" width="23.42578125" style="34" customWidth="1"/>
    <col min="4101" max="4352" width="9" style="34"/>
    <col min="4353" max="4353" width="6.140625" style="34" customWidth="1"/>
    <col min="4354" max="4354" width="5.85546875" style="34" customWidth="1"/>
    <col min="4355" max="4355" width="53.42578125" style="34" customWidth="1"/>
    <col min="4356" max="4356" width="23.42578125" style="34" customWidth="1"/>
    <col min="4357" max="4608" width="9" style="34"/>
    <col min="4609" max="4609" width="6.140625" style="34" customWidth="1"/>
    <col min="4610" max="4610" width="5.85546875" style="34" customWidth="1"/>
    <col min="4611" max="4611" width="53.42578125" style="34" customWidth="1"/>
    <col min="4612" max="4612" width="23.42578125" style="34" customWidth="1"/>
    <col min="4613" max="4864" width="9" style="34"/>
    <col min="4865" max="4865" width="6.140625" style="34" customWidth="1"/>
    <col min="4866" max="4866" width="5.85546875" style="34" customWidth="1"/>
    <col min="4867" max="4867" width="53.42578125" style="34" customWidth="1"/>
    <col min="4868" max="4868" width="23.42578125" style="34" customWidth="1"/>
    <col min="4869" max="5120" width="9" style="34"/>
    <col min="5121" max="5121" width="6.140625" style="34" customWidth="1"/>
    <col min="5122" max="5122" width="5.85546875" style="34" customWidth="1"/>
    <col min="5123" max="5123" width="53.42578125" style="34" customWidth="1"/>
    <col min="5124" max="5124" width="23.42578125" style="34" customWidth="1"/>
    <col min="5125" max="5376" width="9" style="34"/>
    <col min="5377" max="5377" width="6.140625" style="34" customWidth="1"/>
    <col min="5378" max="5378" width="5.85546875" style="34" customWidth="1"/>
    <col min="5379" max="5379" width="53.42578125" style="34" customWidth="1"/>
    <col min="5380" max="5380" width="23.42578125" style="34" customWidth="1"/>
    <col min="5381" max="5632" width="9" style="34"/>
    <col min="5633" max="5633" width="6.140625" style="34" customWidth="1"/>
    <col min="5634" max="5634" width="5.85546875" style="34" customWidth="1"/>
    <col min="5635" max="5635" width="53.42578125" style="34" customWidth="1"/>
    <col min="5636" max="5636" width="23.42578125" style="34" customWidth="1"/>
    <col min="5637" max="5888" width="9" style="34"/>
    <col min="5889" max="5889" width="6.140625" style="34" customWidth="1"/>
    <col min="5890" max="5890" width="5.85546875" style="34" customWidth="1"/>
    <col min="5891" max="5891" width="53.42578125" style="34" customWidth="1"/>
    <col min="5892" max="5892" width="23.42578125" style="34" customWidth="1"/>
    <col min="5893" max="6144" width="9" style="34"/>
    <col min="6145" max="6145" width="6.140625" style="34" customWidth="1"/>
    <col min="6146" max="6146" width="5.85546875" style="34" customWidth="1"/>
    <col min="6147" max="6147" width="53.42578125" style="34" customWidth="1"/>
    <col min="6148" max="6148" width="23.42578125" style="34" customWidth="1"/>
    <col min="6149" max="6400" width="9" style="34"/>
    <col min="6401" max="6401" width="6.140625" style="34" customWidth="1"/>
    <col min="6402" max="6402" width="5.85546875" style="34" customWidth="1"/>
    <col min="6403" max="6403" width="53.42578125" style="34" customWidth="1"/>
    <col min="6404" max="6404" width="23.42578125" style="34" customWidth="1"/>
    <col min="6405" max="6656" width="9" style="34"/>
    <col min="6657" max="6657" width="6.140625" style="34" customWidth="1"/>
    <col min="6658" max="6658" width="5.85546875" style="34" customWidth="1"/>
    <col min="6659" max="6659" width="53.42578125" style="34" customWidth="1"/>
    <col min="6660" max="6660" width="23.42578125" style="34" customWidth="1"/>
    <col min="6661" max="6912" width="9" style="34"/>
    <col min="6913" max="6913" width="6.140625" style="34" customWidth="1"/>
    <col min="6914" max="6914" width="5.85546875" style="34" customWidth="1"/>
    <col min="6915" max="6915" width="53.42578125" style="34" customWidth="1"/>
    <col min="6916" max="6916" width="23.42578125" style="34" customWidth="1"/>
    <col min="6917" max="7168" width="9" style="34"/>
    <col min="7169" max="7169" width="6.140625" style="34" customWidth="1"/>
    <col min="7170" max="7170" width="5.85546875" style="34" customWidth="1"/>
    <col min="7171" max="7171" width="53.42578125" style="34" customWidth="1"/>
    <col min="7172" max="7172" width="23.42578125" style="34" customWidth="1"/>
    <col min="7173" max="7424" width="9" style="34"/>
    <col min="7425" max="7425" width="6.140625" style="34" customWidth="1"/>
    <col min="7426" max="7426" width="5.85546875" style="34" customWidth="1"/>
    <col min="7427" max="7427" width="53.42578125" style="34" customWidth="1"/>
    <col min="7428" max="7428" width="23.42578125" style="34" customWidth="1"/>
    <col min="7429" max="7680" width="9" style="34"/>
    <col min="7681" max="7681" width="6.140625" style="34" customWidth="1"/>
    <col min="7682" max="7682" width="5.85546875" style="34" customWidth="1"/>
    <col min="7683" max="7683" width="53.42578125" style="34" customWidth="1"/>
    <col min="7684" max="7684" width="23.42578125" style="34" customWidth="1"/>
    <col min="7685" max="7936" width="9" style="34"/>
    <col min="7937" max="7937" width="6.140625" style="34" customWidth="1"/>
    <col min="7938" max="7938" width="5.85546875" style="34" customWidth="1"/>
    <col min="7939" max="7939" width="53.42578125" style="34" customWidth="1"/>
    <col min="7940" max="7940" width="23.42578125" style="34" customWidth="1"/>
    <col min="7941" max="8192" width="9" style="34"/>
    <col min="8193" max="8193" width="6.140625" style="34" customWidth="1"/>
    <col min="8194" max="8194" width="5.85546875" style="34" customWidth="1"/>
    <col min="8195" max="8195" width="53.42578125" style="34" customWidth="1"/>
    <col min="8196" max="8196" width="23.42578125" style="34" customWidth="1"/>
    <col min="8197" max="8448" width="9" style="34"/>
    <col min="8449" max="8449" width="6.140625" style="34" customWidth="1"/>
    <col min="8450" max="8450" width="5.85546875" style="34" customWidth="1"/>
    <col min="8451" max="8451" width="53.42578125" style="34" customWidth="1"/>
    <col min="8452" max="8452" width="23.42578125" style="34" customWidth="1"/>
    <col min="8453" max="8704" width="9" style="34"/>
    <col min="8705" max="8705" width="6.140625" style="34" customWidth="1"/>
    <col min="8706" max="8706" width="5.85546875" style="34" customWidth="1"/>
    <col min="8707" max="8707" width="53.42578125" style="34" customWidth="1"/>
    <col min="8708" max="8708" width="23.42578125" style="34" customWidth="1"/>
    <col min="8709" max="8960" width="9" style="34"/>
    <col min="8961" max="8961" width="6.140625" style="34" customWidth="1"/>
    <col min="8962" max="8962" width="5.85546875" style="34" customWidth="1"/>
    <col min="8963" max="8963" width="53.42578125" style="34" customWidth="1"/>
    <col min="8964" max="8964" width="23.42578125" style="34" customWidth="1"/>
    <col min="8965" max="9216" width="9" style="34"/>
    <col min="9217" max="9217" width="6.140625" style="34" customWidth="1"/>
    <col min="9218" max="9218" width="5.85546875" style="34" customWidth="1"/>
    <col min="9219" max="9219" width="53.42578125" style="34" customWidth="1"/>
    <col min="9220" max="9220" width="23.42578125" style="34" customWidth="1"/>
    <col min="9221" max="9472" width="9" style="34"/>
    <col min="9473" max="9473" width="6.140625" style="34" customWidth="1"/>
    <col min="9474" max="9474" width="5.85546875" style="34" customWidth="1"/>
    <col min="9475" max="9475" width="53.42578125" style="34" customWidth="1"/>
    <col min="9476" max="9476" width="23.42578125" style="34" customWidth="1"/>
    <col min="9477" max="9728" width="9" style="34"/>
    <col min="9729" max="9729" width="6.140625" style="34" customWidth="1"/>
    <col min="9730" max="9730" width="5.85546875" style="34" customWidth="1"/>
    <col min="9731" max="9731" width="53.42578125" style="34" customWidth="1"/>
    <col min="9732" max="9732" width="23.42578125" style="34" customWidth="1"/>
    <col min="9733" max="9984" width="9" style="34"/>
    <col min="9985" max="9985" width="6.140625" style="34" customWidth="1"/>
    <col min="9986" max="9986" width="5.85546875" style="34" customWidth="1"/>
    <col min="9987" max="9987" width="53.42578125" style="34" customWidth="1"/>
    <col min="9988" max="9988" width="23.42578125" style="34" customWidth="1"/>
    <col min="9989" max="10240" width="9" style="34"/>
    <col min="10241" max="10241" width="6.140625" style="34" customWidth="1"/>
    <col min="10242" max="10242" width="5.85546875" style="34" customWidth="1"/>
    <col min="10243" max="10243" width="53.42578125" style="34" customWidth="1"/>
    <col min="10244" max="10244" width="23.42578125" style="34" customWidth="1"/>
    <col min="10245" max="10496" width="9" style="34"/>
    <col min="10497" max="10497" width="6.140625" style="34" customWidth="1"/>
    <col min="10498" max="10498" width="5.85546875" style="34" customWidth="1"/>
    <col min="10499" max="10499" width="53.42578125" style="34" customWidth="1"/>
    <col min="10500" max="10500" width="23.42578125" style="34" customWidth="1"/>
    <col min="10501" max="10752" width="9" style="34"/>
    <col min="10753" max="10753" width="6.140625" style="34" customWidth="1"/>
    <col min="10754" max="10754" width="5.85546875" style="34" customWidth="1"/>
    <col min="10755" max="10755" width="53.42578125" style="34" customWidth="1"/>
    <col min="10756" max="10756" width="23.42578125" style="34" customWidth="1"/>
    <col min="10757" max="11008" width="9" style="34"/>
    <col min="11009" max="11009" width="6.140625" style="34" customWidth="1"/>
    <col min="11010" max="11010" width="5.85546875" style="34" customWidth="1"/>
    <col min="11011" max="11011" width="53.42578125" style="34" customWidth="1"/>
    <col min="11012" max="11012" width="23.42578125" style="34" customWidth="1"/>
    <col min="11013" max="11264" width="9" style="34"/>
    <col min="11265" max="11265" width="6.140625" style="34" customWidth="1"/>
    <col min="11266" max="11266" width="5.85546875" style="34" customWidth="1"/>
    <col min="11267" max="11267" width="53.42578125" style="34" customWidth="1"/>
    <col min="11268" max="11268" width="23.42578125" style="34" customWidth="1"/>
    <col min="11269" max="11520" width="9" style="34"/>
    <col min="11521" max="11521" width="6.140625" style="34" customWidth="1"/>
    <col min="11522" max="11522" width="5.85546875" style="34" customWidth="1"/>
    <col min="11523" max="11523" width="53.42578125" style="34" customWidth="1"/>
    <col min="11524" max="11524" width="23.42578125" style="34" customWidth="1"/>
    <col min="11525" max="11776" width="9" style="34"/>
    <col min="11777" max="11777" width="6.140625" style="34" customWidth="1"/>
    <col min="11778" max="11778" width="5.85546875" style="34" customWidth="1"/>
    <col min="11779" max="11779" width="53.42578125" style="34" customWidth="1"/>
    <col min="11780" max="11780" width="23.42578125" style="34" customWidth="1"/>
    <col min="11781" max="12032" width="9" style="34"/>
    <col min="12033" max="12033" width="6.140625" style="34" customWidth="1"/>
    <col min="12034" max="12034" width="5.85546875" style="34" customWidth="1"/>
    <col min="12035" max="12035" width="53.42578125" style="34" customWidth="1"/>
    <col min="12036" max="12036" width="23.42578125" style="34" customWidth="1"/>
    <col min="12037" max="12288" width="9" style="34"/>
    <col min="12289" max="12289" width="6.140625" style="34" customWidth="1"/>
    <col min="12290" max="12290" width="5.85546875" style="34" customWidth="1"/>
    <col min="12291" max="12291" width="53.42578125" style="34" customWidth="1"/>
    <col min="12292" max="12292" width="23.42578125" style="34" customWidth="1"/>
    <col min="12293" max="12544" width="9" style="34"/>
    <col min="12545" max="12545" width="6.140625" style="34" customWidth="1"/>
    <col min="12546" max="12546" width="5.85546875" style="34" customWidth="1"/>
    <col min="12547" max="12547" width="53.42578125" style="34" customWidth="1"/>
    <col min="12548" max="12548" width="23.42578125" style="34" customWidth="1"/>
    <col min="12549" max="12800" width="9" style="34"/>
    <col min="12801" max="12801" width="6.140625" style="34" customWidth="1"/>
    <col min="12802" max="12802" width="5.85546875" style="34" customWidth="1"/>
    <col min="12803" max="12803" width="53.42578125" style="34" customWidth="1"/>
    <col min="12804" max="12804" width="23.42578125" style="34" customWidth="1"/>
    <col min="12805" max="13056" width="9" style="34"/>
    <col min="13057" max="13057" width="6.140625" style="34" customWidth="1"/>
    <col min="13058" max="13058" width="5.85546875" style="34" customWidth="1"/>
    <col min="13059" max="13059" width="53.42578125" style="34" customWidth="1"/>
    <col min="13060" max="13060" width="23.42578125" style="34" customWidth="1"/>
    <col min="13061" max="13312" width="9" style="34"/>
    <col min="13313" max="13313" width="6.140625" style="34" customWidth="1"/>
    <col min="13314" max="13314" width="5.85546875" style="34" customWidth="1"/>
    <col min="13315" max="13315" width="53.42578125" style="34" customWidth="1"/>
    <col min="13316" max="13316" width="23.42578125" style="34" customWidth="1"/>
    <col min="13317" max="13568" width="9" style="34"/>
    <col min="13569" max="13569" width="6.140625" style="34" customWidth="1"/>
    <col min="13570" max="13570" width="5.85546875" style="34" customWidth="1"/>
    <col min="13571" max="13571" width="53.42578125" style="34" customWidth="1"/>
    <col min="13572" max="13572" width="23.42578125" style="34" customWidth="1"/>
    <col min="13573" max="13824" width="9" style="34"/>
    <col min="13825" max="13825" width="6.140625" style="34" customWidth="1"/>
    <col min="13826" max="13826" width="5.85546875" style="34" customWidth="1"/>
    <col min="13827" max="13827" width="53.42578125" style="34" customWidth="1"/>
    <col min="13828" max="13828" width="23.42578125" style="34" customWidth="1"/>
    <col min="13829" max="14080" width="9" style="34"/>
    <col min="14081" max="14081" width="6.140625" style="34" customWidth="1"/>
    <col min="14082" max="14082" width="5.85546875" style="34" customWidth="1"/>
    <col min="14083" max="14083" width="53.42578125" style="34" customWidth="1"/>
    <col min="14084" max="14084" width="23.42578125" style="34" customWidth="1"/>
    <col min="14085" max="14336" width="9" style="34"/>
    <col min="14337" max="14337" width="6.140625" style="34" customWidth="1"/>
    <col min="14338" max="14338" width="5.85546875" style="34" customWidth="1"/>
    <col min="14339" max="14339" width="53.42578125" style="34" customWidth="1"/>
    <col min="14340" max="14340" width="23.42578125" style="34" customWidth="1"/>
    <col min="14341" max="14592" width="9" style="34"/>
    <col min="14593" max="14593" width="6.140625" style="34" customWidth="1"/>
    <col min="14594" max="14594" width="5.85546875" style="34" customWidth="1"/>
    <col min="14595" max="14595" width="53.42578125" style="34" customWidth="1"/>
    <col min="14596" max="14596" width="23.42578125" style="34" customWidth="1"/>
    <col min="14597" max="14848" width="9" style="34"/>
    <col min="14849" max="14849" width="6.140625" style="34" customWidth="1"/>
    <col min="14850" max="14850" width="5.85546875" style="34" customWidth="1"/>
    <col min="14851" max="14851" width="53.42578125" style="34" customWidth="1"/>
    <col min="14852" max="14852" width="23.42578125" style="34" customWidth="1"/>
    <col min="14853" max="15104" width="9" style="34"/>
    <col min="15105" max="15105" width="6.140625" style="34" customWidth="1"/>
    <col min="15106" max="15106" width="5.85546875" style="34" customWidth="1"/>
    <col min="15107" max="15107" width="53.42578125" style="34" customWidth="1"/>
    <col min="15108" max="15108" width="23.42578125" style="34" customWidth="1"/>
    <col min="15109" max="15360" width="9" style="34"/>
    <col min="15361" max="15361" width="6.140625" style="34" customWidth="1"/>
    <col min="15362" max="15362" width="5.85546875" style="34" customWidth="1"/>
    <col min="15363" max="15363" width="53.42578125" style="34" customWidth="1"/>
    <col min="15364" max="15364" width="23.42578125" style="34" customWidth="1"/>
    <col min="15365" max="15616" width="9" style="34"/>
    <col min="15617" max="15617" width="6.140625" style="34" customWidth="1"/>
    <col min="15618" max="15618" width="5.85546875" style="34" customWidth="1"/>
    <col min="15619" max="15619" width="53.42578125" style="34" customWidth="1"/>
    <col min="15620" max="15620" width="23.42578125" style="34" customWidth="1"/>
    <col min="15621" max="15872" width="9" style="34"/>
    <col min="15873" max="15873" width="6.140625" style="34" customWidth="1"/>
    <col min="15874" max="15874" width="5.85546875" style="34" customWidth="1"/>
    <col min="15875" max="15875" width="53.42578125" style="34" customWidth="1"/>
    <col min="15876" max="15876" width="23.42578125" style="34" customWidth="1"/>
    <col min="15877" max="16128" width="9" style="34"/>
    <col min="16129" max="16129" width="6.140625" style="34" customWidth="1"/>
    <col min="16130" max="16130" width="5.85546875" style="34" customWidth="1"/>
    <col min="16131" max="16131" width="53.42578125" style="34" customWidth="1"/>
    <col min="16132" max="16132" width="23.42578125" style="34" customWidth="1"/>
    <col min="16133" max="16384" width="9" style="34"/>
  </cols>
  <sheetData>
    <row r="1" spans="1:4">
      <c r="A1" s="61"/>
      <c r="B1" s="61"/>
      <c r="C1" s="61"/>
      <c r="D1" s="29" t="s">
        <v>269</v>
      </c>
    </row>
    <row r="2" spans="1:4" ht="27">
      <c r="A2" s="89" t="s">
        <v>270</v>
      </c>
      <c r="B2" s="89"/>
      <c r="C2" s="89"/>
      <c r="D2" s="89"/>
    </row>
    <row r="3" spans="1:4" s="43" customFormat="1" ht="15">
      <c r="A3" s="27" t="s">
        <v>362</v>
      </c>
      <c r="B3" s="35"/>
      <c r="C3" s="61"/>
      <c r="D3" s="29" t="s">
        <v>98</v>
      </c>
    </row>
    <row r="4" spans="1:4">
      <c r="A4" s="100" t="s">
        <v>99</v>
      </c>
      <c r="B4" s="100" t="s">
        <v>1</v>
      </c>
      <c r="C4" s="100" t="s">
        <v>1</v>
      </c>
      <c r="D4" s="98" t="s">
        <v>135</v>
      </c>
    </row>
    <row r="5" spans="1:4">
      <c r="A5" s="100" t="s">
        <v>108</v>
      </c>
      <c r="B5" s="100" t="s">
        <v>1</v>
      </c>
      <c r="C5" s="100" t="s">
        <v>101</v>
      </c>
      <c r="D5" s="107"/>
    </row>
    <row r="6" spans="1:4">
      <c r="A6" s="100" t="s">
        <v>1</v>
      </c>
      <c r="B6" s="100" t="s">
        <v>1</v>
      </c>
      <c r="C6" s="100" t="s">
        <v>1</v>
      </c>
      <c r="D6" s="107"/>
    </row>
    <row r="7" spans="1:4">
      <c r="A7" s="100" t="s">
        <v>1</v>
      </c>
      <c r="B7" s="100" t="s">
        <v>1</v>
      </c>
      <c r="C7" s="100" t="s">
        <v>1</v>
      </c>
      <c r="D7" s="107"/>
    </row>
    <row r="8" spans="1:4">
      <c r="A8" s="79" t="s">
        <v>104</v>
      </c>
      <c r="B8" s="79" t="s">
        <v>105</v>
      </c>
      <c r="C8" s="78" t="s">
        <v>107</v>
      </c>
      <c r="D8" s="107"/>
    </row>
    <row r="9" spans="1:4">
      <c r="A9" s="95" t="s">
        <v>93</v>
      </c>
      <c r="B9" s="96"/>
      <c r="C9" s="97"/>
      <c r="D9" s="37">
        <f>D10+D18+D46+D63+D68+D71+D74+D85+D101</f>
        <v>30.799999999999997</v>
      </c>
    </row>
    <row r="10" spans="1:4" s="83" customFormat="1">
      <c r="A10" s="106">
        <v>301</v>
      </c>
      <c r="B10" s="106"/>
      <c r="C10" s="81" t="s">
        <v>210</v>
      </c>
      <c r="D10" s="82">
        <f>SUM(D11:D17)</f>
        <v>0</v>
      </c>
    </row>
    <row r="11" spans="1:4">
      <c r="A11" s="94">
        <v>30101</v>
      </c>
      <c r="B11" s="94"/>
      <c r="C11" s="64" t="s">
        <v>271</v>
      </c>
      <c r="D11" s="37"/>
    </row>
    <row r="12" spans="1:4">
      <c r="A12" s="94">
        <v>30102</v>
      </c>
      <c r="B12" s="94"/>
      <c r="C12" s="64" t="s">
        <v>272</v>
      </c>
      <c r="D12" s="37"/>
    </row>
    <row r="13" spans="1:4">
      <c r="A13" s="101">
        <v>30103</v>
      </c>
      <c r="B13" s="101"/>
      <c r="C13" s="84" t="s">
        <v>273</v>
      </c>
      <c r="D13" s="37"/>
    </row>
    <row r="14" spans="1:4">
      <c r="A14" s="94">
        <v>30104</v>
      </c>
      <c r="B14" s="94"/>
      <c r="C14" s="64" t="s">
        <v>274</v>
      </c>
      <c r="D14" s="37"/>
    </row>
    <row r="15" spans="1:4">
      <c r="A15" s="102">
        <v>30106</v>
      </c>
      <c r="B15" s="103"/>
      <c r="C15" s="64" t="s">
        <v>275</v>
      </c>
      <c r="D15" s="37"/>
    </row>
    <row r="16" spans="1:4">
      <c r="A16" s="102">
        <v>30107</v>
      </c>
      <c r="B16" s="103"/>
      <c r="C16" s="64" t="s">
        <v>207</v>
      </c>
      <c r="D16" s="37"/>
    </row>
    <row r="17" spans="1:4">
      <c r="A17" s="94">
        <v>30199</v>
      </c>
      <c r="B17" s="94"/>
      <c r="C17" s="64" t="s">
        <v>276</v>
      </c>
      <c r="D17" s="37"/>
    </row>
    <row r="18" spans="1:4" s="83" customFormat="1">
      <c r="A18" s="106">
        <v>302</v>
      </c>
      <c r="B18" s="106"/>
      <c r="C18" s="81" t="s">
        <v>277</v>
      </c>
      <c r="D18" s="82">
        <f>SUM(D19:D45)</f>
        <v>15.54</v>
      </c>
    </row>
    <row r="19" spans="1:4">
      <c r="A19" s="94">
        <v>30201</v>
      </c>
      <c r="B19" s="94"/>
      <c r="C19" s="64" t="s">
        <v>278</v>
      </c>
      <c r="D19" s="37"/>
    </row>
    <row r="20" spans="1:4">
      <c r="A20" s="94">
        <v>30202</v>
      </c>
      <c r="B20" s="94"/>
      <c r="C20" s="64" t="s">
        <v>279</v>
      </c>
      <c r="D20" s="37"/>
    </row>
    <row r="21" spans="1:4">
      <c r="A21" s="102">
        <v>30203</v>
      </c>
      <c r="B21" s="103"/>
      <c r="C21" s="64" t="s">
        <v>280</v>
      </c>
      <c r="D21" s="37"/>
    </row>
    <row r="22" spans="1:4">
      <c r="A22" s="102">
        <v>30204</v>
      </c>
      <c r="B22" s="103"/>
      <c r="C22" s="64" t="s">
        <v>281</v>
      </c>
      <c r="D22" s="37"/>
    </row>
    <row r="23" spans="1:4">
      <c r="A23" s="94">
        <v>30205</v>
      </c>
      <c r="B23" s="94"/>
      <c r="C23" s="64" t="s">
        <v>282</v>
      </c>
      <c r="D23" s="37"/>
    </row>
    <row r="24" spans="1:4">
      <c r="A24" s="94">
        <v>30206</v>
      </c>
      <c r="B24" s="94"/>
      <c r="C24" s="64" t="s">
        <v>283</v>
      </c>
      <c r="D24" s="37"/>
    </row>
    <row r="25" spans="1:4">
      <c r="A25" s="94">
        <v>30207</v>
      </c>
      <c r="B25" s="94"/>
      <c r="C25" s="64" t="s">
        <v>284</v>
      </c>
      <c r="D25" s="37"/>
    </row>
    <row r="26" spans="1:4">
      <c r="A26" s="102">
        <v>30208</v>
      </c>
      <c r="B26" s="103"/>
      <c r="C26" s="64" t="s">
        <v>285</v>
      </c>
      <c r="D26" s="37"/>
    </row>
    <row r="27" spans="1:4">
      <c r="A27" s="94">
        <v>30209</v>
      </c>
      <c r="B27" s="94"/>
      <c r="C27" s="64" t="s">
        <v>286</v>
      </c>
      <c r="D27" s="37"/>
    </row>
    <row r="28" spans="1:4">
      <c r="A28" s="94">
        <v>30211</v>
      </c>
      <c r="B28" s="94"/>
      <c r="C28" s="64" t="s">
        <v>287</v>
      </c>
      <c r="D28" s="37"/>
    </row>
    <row r="29" spans="1:4">
      <c r="A29" s="94">
        <v>30212</v>
      </c>
      <c r="B29" s="94"/>
      <c r="C29" s="64" t="s">
        <v>288</v>
      </c>
      <c r="D29" s="37"/>
    </row>
    <row r="30" spans="1:4">
      <c r="A30" s="94">
        <v>30213</v>
      </c>
      <c r="B30" s="94"/>
      <c r="C30" s="64" t="s">
        <v>289</v>
      </c>
      <c r="D30" s="37"/>
    </row>
    <row r="31" spans="1:4">
      <c r="A31" s="102">
        <v>30214</v>
      </c>
      <c r="B31" s="103"/>
      <c r="C31" s="64" t="s">
        <v>290</v>
      </c>
      <c r="D31" s="37"/>
    </row>
    <row r="32" spans="1:4">
      <c r="A32" s="94">
        <v>30215</v>
      </c>
      <c r="B32" s="94"/>
      <c r="C32" s="64" t="s">
        <v>291</v>
      </c>
      <c r="D32" s="37"/>
    </row>
    <row r="33" spans="1:4">
      <c r="A33" s="94">
        <v>30216</v>
      </c>
      <c r="B33" s="94"/>
      <c r="C33" s="64" t="s">
        <v>292</v>
      </c>
      <c r="D33" s="37"/>
    </row>
    <row r="34" spans="1:4">
      <c r="A34" s="94">
        <v>30217</v>
      </c>
      <c r="B34" s="94"/>
      <c r="C34" s="64" t="s">
        <v>293</v>
      </c>
      <c r="D34" s="37"/>
    </row>
    <row r="35" spans="1:4">
      <c r="A35" s="102">
        <v>30218</v>
      </c>
      <c r="B35" s="103"/>
      <c r="C35" s="64" t="s">
        <v>294</v>
      </c>
      <c r="D35" s="37"/>
    </row>
    <row r="36" spans="1:4">
      <c r="A36" s="102">
        <v>30224</v>
      </c>
      <c r="B36" s="103"/>
      <c r="C36" s="64" t="s">
        <v>295</v>
      </c>
      <c r="D36" s="37"/>
    </row>
    <row r="37" spans="1:4">
      <c r="A37" s="102">
        <v>30225</v>
      </c>
      <c r="B37" s="103"/>
      <c r="C37" s="64" t="s">
        <v>296</v>
      </c>
      <c r="D37" s="37"/>
    </row>
    <row r="38" spans="1:4">
      <c r="A38" s="94">
        <v>30226</v>
      </c>
      <c r="B38" s="94"/>
      <c r="C38" s="64" t="s">
        <v>297</v>
      </c>
      <c r="D38" s="37"/>
    </row>
    <row r="39" spans="1:4">
      <c r="A39" s="94">
        <v>30227</v>
      </c>
      <c r="B39" s="94"/>
      <c r="C39" s="64" t="s">
        <v>298</v>
      </c>
      <c r="D39" s="37">
        <v>15.54</v>
      </c>
    </row>
    <row r="40" spans="1:4">
      <c r="A40" s="94">
        <v>30228</v>
      </c>
      <c r="B40" s="94"/>
      <c r="C40" s="64" t="s">
        <v>299</v>
      </c>
      <c r="D40" s="37"/>
    </row>
    <row r="41" spans="1:4">
      <c r="A41" s="102">
        <v>30229</v>
      </c>
      <c r="B41" s="103"/>
      <c r="C41" s="64" t="s">
        <v>300</v>
      </c>
      <c r="D41" s="37"/>
    </row>
    <row r="42" spans="1:4">
      <c r="A42" s="94">
        <v>30231</v>
      </c>
      <c r="B42" s="94"/>
      <c r="C42" s="64" t="s">
        <v>301</v>
      </c>
      <c r="D42" s="37"/>
    </row>
    <row r="43" spans="1:4">
      <c r="A43" s="94">
        <v>30239</v>
      </c>
      <c r="B43" s="94"/>
      <c r="C43" s="64" t="s">
        <v>302</v>
      </c>
      <c r="D43" s="37"/>
    </row>
    <row r="44" spans="1:4">
      <c r="A44" s="102">
        <v>30240</v>
      </c>
      <c r="B44" s="103"/>
      <c r="C44" s="64" t="s">
        <v>303</v>
      </c>
      <c r="D44" s="37"/>
    </row>
    <row r="45" spans="1:4">
      <c r="A45" s="94">
        <v>30299</v>
      </c>
      <c r="B45" s="94"/>
      <c r="C45" s="64" t="s">
        <v>304</v>
      </c>
      <c r="D45" s="37"/>
    </row>
    <row r="46" spans="1:4" s="83" customFormat="1">
      <c r="A46" s="106">
        <v>303</v>
      </c>
      <c r="B46" s="106"/>
      <c r="C46" s="81" t="s">
        <v>305</v>
      </c>
      <c r="D46" s="82">
        <f>SUM(D47:D62)</f>
        <v>0</v>
      </c>
    </row>
    <row r="47" spans="1:4">
      <c r="A47" s="94">
        <v>30301</v>
      </c>
      <c r="B47" s="94"/>
      <c r="C47" s="64" t="s">
        <v>306</v>
      </c>
      <c r="D47" s="37"/>
    </row>
    <row r="48" spans="1:4">
      <c r="A48" s="94">
        <v>30302</v>
      </c>
      <c r="B48" s="94"/>
      <c r="C48" s="64" t="s">
        <v>307</v>
      </c>
      <c r="D48" s="37"/>
    </row>
    <row r="49" spans="1:4">
      <c r="A49" s="102">
        <v>30303</v>
      </c>
      <c r="B49" s="103"/>
      <c r="C49" s="64" t="s">
        <v>308</v>
      </c>
      <c r="D49" s="37"/>
    </row>
    <row r="50" spans="1:4">
      <c r="A50" s="102">
        <v>30304</v>
      </c>
      <c r="B50" s="103"/>
      <c r="C50" s="64" t="s">
        <v>309</v>
      </c>
      <c r="D50" s="37"/>
    </row>
    <row r="51" spans="1:4">
      <c r="A51" s="94">
        <v>30305</v>
      </c>
      <c r="B51" s="94"/>
      <c r="C51" s="64" t="s">
        <v>310</v>
      </c>
      <c r="D51" s="37"/>
    </row>
    <row r="52" spans="1:4">
      <c r="A52" s="102">
        <v>30306</v>
      </c>
      <c r="B52" s="103"/>
      <c r="C52" s="64" t="s">
        <v>311</v>
      </c>
      <c r="D52" s="37"/>
    </row>
    <row r="53" spans="1:4">
      <c r="A53" s="102">
        <v>30307</v>
      </c>
      <c r="B53" s="103"/>
      <c r="C53" s="64" t="s">
        <v>312</v>
      </c>
      <c r="D53" s="37"/>
    </row>
    <row r="54" spans="1:4">
      <c r="A54" s="102">
        <v>30308</v>
      </c>
      <c r="B54" s="103"/>
      <c r="C54" s="64" t="s">
        <v>313</v>
      </c>
      <c r="D54" s="37"/>
    </row>
    <row r="55" spans="1:4">
      <c r="A55" s="102">
        <v>30309</v>
      </c>
      <c r="B55" s="103"/>
      <c r="C55" s="64" t="s">
        <v>314</v>
      </c>
      <c r="D55" s="37"/>
    </row>
    <row r="56" spans="1:4">
      <c r="A56" s="102">
        <v>30310</v>
      </c>
      <c r="B56" s="103"/>
      <c r="C56" s="64" t="s">
        <v>315</v>
      </c>
      <c r="D56" s="37"/>
    </row>
    <row r="57" spans="1:4">
      <c r="A57" s="102">
        <v>30311</v>
      </c>
      <c r="B57" s="103"/>
      <c r="C57" s="64" t="s">
        <v>316</v>
      </c>
      <c r="D57" s="37"/>
    </row>
    <row r="58" spans="1:4">
      <c r="A58" s="102">
        <v>30312</v>
      </c>
      <c r="B58" s="103"/>
      <c r="C58" s="64" t="s">
        <v>317</v>
      </c>
      <c r="D58" s="37"/>
    </row>
    <row r="59" spans="1:4">
      <c r="A59" s="102">
        <v>30313</v>
      </c>
      <c r="B59" s="103"/>
      <c r="C59" s="64" t="s">
        <v>318</v>
      </c>
      <c r="D59" s="37"/>
    </row>
    <row r="60" spans="1:4">
      <c r="A60" s="102">
        <v>30314</v>
      </c>
      <c r="B60" s="103"/>
      <c r="C60" s="64" t="s">
        <v>319</v>
      </c>
      <c r="D60" s="37"/>
    </row>
    <row r="61" spans="1:4">
      <c r="A61" s="102">
        <v>30315</v>
      </c>
      <c r="B61" s="103"/>
      <c r="C61" s="64" t="s">
        <v>320</v>
      </c>
      <c r="D61" s="37"/>
    </row>
    <row r="62" spans="1:4">
      <c r="A62" s="102">
        <v>30399</v>
      </c>
      <c r="B62" s="103"/>
      <c r="C62" s="64" t="s">
        <v>321</v>
      </c>
      <c r="D62" s="37"/>
    </row>
    <row r="63" spans="1:4" s="83" customFormat="1">
      <c r="A63" s="104">
        <v>304</v>
      </c>
      <c r="B63" s="105"/>
      <c r="C63" s="81" t="s">
        <v>322</v>
      </c>
      <c r="D63" s="82">
        <f>SUM(D64:D67)</f>
        <v>0</v>
      </c>
    </row>
    <row r="64" spans="1:4">
      <c r="A64" s="102">
        <v>30401</v>
      </c>
      <c r="B64" s="103"/>
      <c r="C64" s="64" t="s">
        <v>323</v>
      </c>
      <c r="D64" s="37"/>
    </row>
    <row r="65" spans="1:4">
      <c r="A65" s="102">
        <v>30402</v>
      </c>
      <c r="B65" s="103"/>
      <c r="C65" s="64" t="s">
        <v>324</v>
      </c>
      <c r="D65" s="37"/>
    </row>
    <row r="66" spans="1:4">
      <c r="A66" s="102">
        <v>30403</v>
      </c>
      <c r="B66" s="103"/>
      <c r="C66" s="64" t="s">
        <v>325</v>
      </c>
      <c r="D66" s="37"/>
    </row>
    <row r="67" spans="1:4">
      <c r="A67" s="102">
        <v>30499</v>
      </c>
      <c r="B67" s="103"/>
      <c r="C67" s="64" t="s">
        <v>326</v>
      </c>
      <c r="D67" s="37"/>
    </row>
    <row r="68" spans="1:4" s="83" customFormat="1">
      <c r="A68" s="104">
        <v>305</v>
      </c>
      <c r="B68" s="105"/>
      <c r="C68" s="81" t="s">
        <v>327</v>
      </c>
      <c r="D68" s="82">
        <f>SUM(D69:D70)</f>
        <v>0</v>
      </c>
    </row>
    <row r="69" spans="1:4">
      <c r="A69" s="102">
        <v>30501</v>
      </c>
      <c r="B69" s="103"/>
      <c r="C69" s="64" t="s">
        <v>328</v>
      </c>
      <c r="D69" s="37"/>
    </row>
    <row r="70" spans="1:4">
      <c r="A70" s="102">
        <v>30502</v>
      </c>
      <c r="B70" s="103"/>
      <c r="C70" s="64" t="s">
        <v>329</v>
      </c>
      <c r="D70" s="37"/>
    </row>
    <row r="71" spans="1:4" s="83" customFormat="1">
      <c r="A71" s="104">
        <v>307</v>
      </c>
      <c r="B71" s="105"/>
      <c r="C71" s="81" t="s">
        <v>330</v>
      </c>
      <c r="D71" s="82">
        <f>SUM(D72:D73)</f>
        <v>0</v>
      </c>
    </row>
    <row r="72" spans="1:4">
      <c r="A72" s="102">
        <v>30701</v>
      </c>
      <c r="B72" s="103"/>
      <c r="C72" s="64" t="s">
        <v>331</v>
      </c>
      <c r="D72" s="37"/>
    </row>
    <row r="73" spans="1:4">
      <c r="A73" s="102">
        <v>30707</v>
      </c>
      <c r="B73" s="103"/>
      <c r="C73" s="64" t="s">
        <v>332</v>
      </c>
      <c r="D73" s="37"/>
    </row>
    <row r="74" spans="1:4" s="83" customFormat="1">
      <c r="A74" s="104">
        <v>309</v>
      </c>
      <c r="B74" s="105"/>
      <c r="C74" s="81" t="s">
        <v>333</v>
      </c>
      <c r="D74" s="82">
        <f>SUM(D75:D84)</f>
        <v>0</v>
      </c>
    </row>
    <row r="75" spans="1:4">
      <c r="A75" s="102">
        <v>30901</v>
      </c>
      <c r="B75" s="103"/>
      <c r="C75" s="64" t="s">
        <v>334</v>
      </c>
      <c r="D75" s="37"/>
    </row>
    <row r="76" spans="1:4">
      <c r="A76" s="102">
        <v>30902</v>
      </c>
      <c r="B76" s="103"/>
      <c r="C76" s="64" t="s">
        <v>209</v>
      </c>
      <c r="D76" s="37"/>
    </row>
    <row r="77" spans="1:4">
      <c r="A77" s="102">
        <v>30903</v>
      </c>
      <c r="B77" s="103"/>
      <c r="C77" s="64" t="s">
        <v>335</v>
      </c>
      <c r="D77" s="37"/>
    </row>
    <row r="78" spans="1:4">
      <c r="A78" s="102">
        <v>30905</v>
      </c>
      <c r="B78" s="103"/>
      <c r="C78" s="64" t="s">
        <v>336</v>
      </c>
      <c r="D78" s="37"/>
    </row>
    <row r="79" spans="1:4">
      <c r="A79" s="102">
        <v>30906</v>
      </c>
      <c r="B79" s="103"/>
      <c r="C79" s="64" t="s">
        <v>337</v>
      </c>
      <c r="D79" s="37"/>
    </row>
    <row r="80" spans="1:4">
      <c r="A80" s="102">
        <v>30907</v>
      </c>
      <c r="B80" s="103"/>
      <c r="C80" s="64" t="s">
        <v>338</v>
      </c>
      <c r="D80" s="37"/>
    </row>
    <row r="81" spans="1:4">
      <c r="A81" s="102">
        <v>30908</v>
      </c>
      <c r="B81" s="103"/>
      <c r="C81" s="64" t="s">
        <v>339</v>
      </c>
      <c r="D81" s="37"/>
    </row>
    <row r="82" spans="1:4">
      <c r="A82" s="102">
        <v>30913</v>
      </c>
      <c r="B82" s="103"/>
      <c r="C82" s="64" t="s">
        <v>340</v>
      </c>
      <c r="D82" s="37"/>
    </row>
    <row r="83" spans="1:4">
      <c r="A83" s="102">
        <v>30919</v>
      </c>
      <c r="B83" s="103"/>
      <c r="C83" s="64" t="s">
        <v>341</v>
      </c>
      <c r="D83" s="37"/>
    </row>
    <row r="84" spans="1:4">
      <c r="A84" s="102">
        <v>30999</v>
      </c>
      <c r="B84" s="103"/>
      <c r="C84" s="64" t="s">
        <v>342</v>
      </c>
      <c r="D84" s="37"/>
    </row>
    <row r="85" spans="1:4" s="83" customFormat="1">
      <c r="A85" s="104">
        <v>310</v>
      </c>
      <c r="B85" s="105"/>
      <c r="C85" s="81" t="s">
        <v>343</v>
      </c>
      <c r="D85" s="82">
        <f>SUM(D86:D100)</f>
        <v>15.26</v>
      </c>
    </row>
    <row r="86" spans="1:4">
      <c r="A86" s="102">
        <v>31001</v>
      </c>
      <c r="B86" s="103"/>
      <c r="C86" s="64" t="s">
        <v>334</v>
      </c>
      <c r="D86" s="37"/>
    </row>
    <row r="87" spans="1:4">
      <c r="A87" s="102">
        <v>31002</v>
      </c>
      <c r="B87" s="103"/>
      <c r="C87" s="64" t="s">
        <v>209</v>
      </c>
      <c r="D87" s="37"/>
    </row>
    <row r="88" spans="1:4">
      <c r="A88" s="102">
        <v>31003</v>
      </c>
      <c r="B88" s="103"/>
      <c r="C88" s="64" t="s">
        <v>335</v>
      </c>
      <c r="D88" s="37"/>
    </row>
    <row r="89" spans="1:4">
      <c r="A89" s="102">
        <v>31005</v>
      </c>
      <c r="B89" s="103"/>
      <c r="C89" s="64" t="s">
        <v>336</v>
      </c>
      <c r="D89" s="37"/>
    </row>
    <row r="90" spans="1:4">
      <c r="A90" s="102">
        <v>31006</v>
      </c>
      <c r="B90" s="103"/>
      <c r="C90" s="64" t="s">
        <v>337</v>
      </c>
      <c r="D90" s="37"/>
    </row>
    <row r="91" spans="1:4">
      <c r="A91" s="102">
        <v>31007</v>
      </c>
      <c r="B91" s="103"/>
      <c r="C91" s="64" t="s">
        <v>338</v>
      </c>
      <c r="D91" s="37">
        <v>15.26</v>
      </c>
    </row>
    <row r="92" spans="1:4">
      <c r="A92" s="102">
        <v>31008</v>
      </c>
      <c r="B92" s="103"/>
      <c r="C92" s="64" t="s">
        <v>339</v>
      </c>
      <c r="D92" s="37"/>
    </row>
    <row r="93" spans="1:4">
      <c r="A93" s="102">
        <v>31009</v>
      </c>
      <c r="B93" s="103"/>
      <c r="C93" s="64" t="s">
        <v>344</v>
      </c>
      <c r="D93" s="37"/>
    </row>
    <row r="94" spans="1:4">
      <c r="A94" s="102">
        <v>31010</v>
      </c>
      <c r="B94" s="103"/>
      <c r="C94" s="64" t="s">
        <v>345</v>
      </c>
      <c r="D94" s="37"/>
    </row>
    <row r="95" spans="1:4">
      <c r="A95" s="102">
        <v>31011</v>
      </c>
      <c r="B95" s="103"/>
      <c r="C95" s="64" t="s">
        <v>346</v>
      </c>
      <c r="D95" s="37"/>
    </row>
    <row r="96" spans="1:4">
      <c r="A96" s="102">
        <v>31012</v>
      </c>
      <c r="B96" s="103"/>
      <c r="C96" s="64" t="s">
        <v>347</v>
      </c>
      <c r="D96" s="37"/>
    </row>
    <row r="97" spans="1:4">
      <c r="A97" s="102">
        <v>31013</v>
      </c>
      <c r="B97" s="103"/>
      <c r="C97" s="64" t="s">
        <v>340</v>
      </c>
      <c r="D97" s="37"/>
    </row>
    <row r="98" spans="1:4">
      <c r="A98" s="102">
        <v>31019</v>
      </c>
      <c r="B98" s="103"/>
      <c r="C98" s="64" t="s">
        <v>341</v>
      </c>
      <c r="D98" s="37"/>
    </row>
    <row r="99" spans="1:4">
      <c r="A99" s="102">
        <v>31020</v>
      </c>
      <c r="B99" s="103"/>
      <c r="C99" s="64" t="s">
        <v>348</v>
      </c>
      <c r="D99" s="37"/>
    </row>
    <row r="100" spans="1:4">
      <c r="A100" s="102">
        <v>31099</v>
      </c>
      <c r="B100" s="103"/>
      <c r="C100" s="64" t="s">
        <v>343</v>
      </c>
      <c r="D100" s="37"/>
    </row>
    <row r="101" spans="1:4" s="83" customFormat="1">
      <c r="A101" s="104">
        <v>399</v>
      </c>
      <c r="B101" s="105"/>
      <c r="C101" s="81" t="s">
        <v>349</v>
      </c>
      <c r="D101" s="82">
        <f>SUM(D102:D107)</f>
        <v>0</v>
      </c>
    </row>
    <row r="102" spans="1:4">
      <c r="A102" s="102">
        <v>39901</v>
      </c>
      <c r="B102" s="103"/>
      <c r="C102" s="64" t="s">
        <v>350</v>
      </c>
      <c r="D102" s="37"/>
    </row>
    <row r="103" spans="1:4">
      <c r="A103" s="102">
        <v>39902</v>
      </c>
      <c r="B103" s="103"/>
      <c r="C103" s="64" t="s">
        <v>351</v>
      </c>
      <c r="D103" s="37"/>
    </row>
    <row r="104" spans="1:4">
      <c r="A104" s="102">
        <v>39903</v>
      </c>
      <c r="B104" s="103"/>
      <c r="C104" s="64" t="s">
        <v>352</v>
      </c>
      <c r="D104" s="37"/>
    </row>
    <row r="105" spans="1:4">
      <c r="A105" s="102">
        <v>39906</v>
      </c>
      <c r="B105" s="103"/>
      <c r="C105" s="64" t="s">
        <v>353</v>
      </c>
      <c r="D105" s="37"/>
    </row>
    <row r="106" spans="1:4">
      <c r="A106" s="102">
        <v>39907</v>
      </c>
      <c r="B106" s="103"/>
      <c r="C106" s="64" t="s">
        <v>354</v>
      </c>
      <c r="D106" s="37"/>
    </row>
    <row r="107" spans="1:4">
      <c r="A107" s="102">
        <v>39999</v>
      </c>
      <c r="B107" s="103"/>
      <c r="C107" s="64" t="s">
        <v>349</v>
      </c>
      <c r="D107" s="37"/>
    </row>
    <row r="108" spans="1:4">
      <c r="A108" s="61" t="s">
        <v>355</v>
      </c>
    </row>
  </sheetData>
  <mergeCells count="104">
    <mergeCell ref="A2:D2"/>
    <mergeCell ref="A4:C4"/>
    <mergeCell ref="D4:D8"/>
    <mergeCell ref="A5:B7"/>
    <mergeCell ref="C5:C7"/>
    <mergeCell ref="A9:C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8"/>
  <sheetViews>
    <sheetView workbookViewId="0">
      <selection activeCell="I9" sqref="I9"/>
    </sheetView>
  </sheetViews>
  <sheetFormatPr defaultColWidth="9" defaultRowHeight="12.75"/>
  <cols>
    <col min="1" max="1" width="20.7109375" style="34" customWidth="1"/>
    <col min="2" max="4" width="12.7109375" style="34" customWidth="1"/>
    <col min="5" max="5" width="11.42578125" style="34" customWidth="1"/>
    <col min="6" max="6" width="12.7109375" style="34" customWidth="1"/>
    <col min="7" max="7" width="9.7109375" style="34" customWidth="1"/>
    <col min="8" max="16384" width="9" style="34"/>
  </cols>
  <sheetData>
    <row r="1" spans="1:6">
      <c r="A1" s="32"/>
      <c r="B1" s="32"/>
      <c r="C1" s="32"/>
      <c r="D1" s="32"/>
      <c r="E1" s="32"/>
      <c r="F1" s="29" t="s">
        <v>239</v>
      </c>
    </row>
    <row r="2" spans="1:6" ht="27">
      <c r="A2" s="89" t="s">
        <v>238</v>
      </c>
      <c r="B2" s="89"/>
      <c r="C2" s="89"/>
      <c r="D2" s="89"/>
      <c r="E2" s="89"/>
      <c r="F2" s="89"/>
    </row>
    <row r="3" spans="1:6" s="43" customFormat="1" ht="15">
      <c r="A3" s="27" t="s">
        <v>219</v>
      </c>
      <c r="B3" s="61"/>
      <c r="C3" s="61"/>
      <c r="D3" s="61"/>
      <c r="E3" s="61"/>
      <c r="F3" s="29" t="s">
        <v>98</v>
      </c>
    </row>
    <row r="4" spans="1:6" s="63" customFormat="1" ht="30" customHeight="1">
      <c r="A4" s="62"/>
      <c r="B4" s="62" t="s">
        <v>109</v>
      </c>
      <c r="C4" s="62" t="s">
        <v>110</v>
      </c>
      <c r="D4" s="62" t="s">
        <v>111</v>
      </c>
      <c r="E4" s="62" t="s">
        <v>112</v>
      </c>
      <c r="F4" s="62" t="s">
        <v>113</v>
      </c>
    </row>
    <row r="5" spans="1:6" ht="12.75" customHeight="1">
      <c r="A5" s="62" t="s">
        <v>153</v>
      </c>
      <c r="B5" s="37">
        <v>1</v>
      </c>
      <c r="C5" s="37"/>
      <c r="D5" s="37"/>
      <c r="E5" s="37"/>
      <c r="F5" s="37">
        <v>1</v>
      </c>
    </row>
    <row r="6" spans="1:6" ht="12.75" customHeight="1">
      <c r="A6" s="62" t="s">
        <v>175</v>
      </c>
      <c r="B6" s="37">
        <v>1</v>
      </c>
      <c r="C6" s="37"/>
      <c r="D6" s="37"/>
      <c r="E6" s="37"/>
      <c r="F6" s="37">
        <v>1</v>
      </c>
    </row>
    <row r="7" spans="1:6" ht="12.75" customHeight="1">
      <c r="A7" s="62" t="s">
        <v>177</v>
      </c>
      <c r="B7" s="37">
        <f>B6-B5</f>
        <v>0</v>
      </c>
      <c r="C7" s="37">
        <f>C6-C5</f>
        <v>0</v>
      </c>
      <c r="D7" s="37">
        <f>D6-D5</f>
        <v>0</v>
      </c>
      <c r="E7" s="37">
        <f>E6-E5</f>
        <v>0</v>
      </c>
      <c r="F7" s="37">
        <f>F6-F5</f>
        <v>0</v>
      </c>
    </row>
    <row r="8" spans="1:6" ht="17.25" customHeight="1">
      <c r="A8" s="108" t="s">
        <v>176</v>
      </c>
      <c r="B8" s="108"/>
      <c r="C8" s="108"/>
      <c r="D8" s="108"/>
      <c r="E8" s="108"/>
      <c r="F8" s="108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20"/>
  <sheetViews>
    <sheetView workbookViewId="0">
      <selection activeCell="J20" sqref="J20"/>
    </sheetView>
  </sheetViews>
  <sheetFormatPr defaultColWidth="11.42578125" defaultRowHeight="13.5"/>
  <cols>
    <col min="1" max="3" width="3.7109375" style="60" customWidth="1"/>
    <col min="4" max="4" width="45.7109375" style="60" customWidth="1"/>
    <col min="5" max="5" width="11.42578125" style="60" customWidth="1"/>
    <col min="6" max="7" width="10.7109375" style="60" customWidth="1"/>
    <col min="8" max="16384" width="11.42578125" style="60"/>
  </cols>
  <sheetData>
    <row r="1" spans="1:8" s="52" customFormat="1" ht="14.25">
      <c r="A1" s="112"/>
      <c r="B1" s="112"/>
      <c r="C1" s="112"/>
      <c r="D1" s="112"/>
      <c r="E1" s="50"/>
      <c r="F1" s="80"/>
      <c r="G1" s="51" t="s">
        <v>166</v>
      </c>
    </row>
    <row r="2" spans="1:8" s="54" customFormat="1" ht="27">
      <c r="A2" s="89" t="s">
        <v>236</v>
      </c>
      <c r="B2" s="89"/>
      <c r="C2" s="89"/>
      <c r="D2" s="89"/>
      <c r="E2" s="89"/>
      <c r="F2" s="89"/>
      <c r="G2" s="89"/>
      <c r="H2" s="53"/>
    </row>
    <row r="3" spans="1:8" s="52" customFormat="1" ht="14.25">
      <c r="A3" s="113" t="s">
        <v>218</v>
      </c>
      <c r="B3" s="113"/>
      <c r="C3" s="113"/>
      <c r="D3" s="113"/>
      <c r="E3" s="55"/>
      <c r="F3" s="56"/>
      <c r="G3" s="50" t="s">
        <v>97</v>
      </c>
    </row>
    <row r="4" spans="1:8" s="57" customFormat="1" ht="12">
      <c r="A4" s="109" t="s">
        <v>114</v>
      </c>
      <c r="B4" s="109"/>
      <c r="C4" s="109"/>
      <c r="D4" s="109" t="s">
        <v>119</v>
      </c>
      <c r="E4" s="109" t="s">
        <v>178</v>
      </c>
      <c r="F4" s="109"/>
      <c r="G4" s="109"/>
    </row>
    <row r="5" spans="1:8" s="57" customFormat="1" ht="12">
      <c r="A5" s="109" t="s">
        <v>115</v>
      </c>
      <c r="B5" s="109" t="s">
        <v>116</v>
      </c>
      <c r="C5" s="109" t="s">
        <v>117</v>
      </c>
      <c r="D5" s="109"/>
      <c r="E5" s="58" t="s">
        <v>94</v>
      </c>
      <c r="F5" s="58" t="s">
        <v>118</v>
      </c>
      <c r="G5" s="58" t="s">
        <v>120</v>
      </c>
    </row>
    <row r="6" spans="1:8" s="57" customFormat="1" ht="12">
      <c r="A6" s="109"/>
      <c r="B6" s="109"/>
      <c r="C6" s="109"/>
      <c r="D6" s="58" t="s">
        <v>121</v>
      </c>
      <c r="E6" s="58">
        <v>3</v>
      </c>
      <c r="F6" s="58">
        <v>4</v>
      </c>
      <c r="G6" s="58">
        <v>5</v>
      </c>
    </row>
    <row r="7" spans="1:8" s="57" customFormat="1" ht="12">
      <c r="A7" s="109"/>
      <c r="B7" s="109"/>
      <c r="C7" s="109"/>
      <c r="D7" s="58" t="s">
        <v>122</v>
      </c>
      <c r="E7" s="37"/>
      <c r="F7" s="37"/>
      <c r="G7" s="37"/>
    </row>
    <row r="8" spans="1:8">
      <c r="A8" s="110"/>
      <c r="B8" s="110"/>
      <c r="C8" s="110"/>
      <c r="D8" s="59"/>
      <c r="E8" s="37"/>
      <c r="F8" s="37"/>
      <c r="G8" s="37"/>
    </row>
    <row r="9" spans="1:8">
      <c r="A9" s="111" t="s">
        <v>237</v>
      </c>
      <c r="B9" s="111"/>
      <c r="C9" s="111"/>
      <c r="D9" s="111"/>
      <c r="E9" s="111"/>
      <c r="F9" s="111"/>
      <c r="G9" s="111"/>
    </row>
    <row r="10" spans="1:8">
      <c r="A10" s="34" t="s">
        <v>233</v>
      </c>
    </row>
    <row r="17" ht="21" customHeight="1"/>
    <row r="18" ht="21" customHeight="1"/>
    <row r="19" ht="21" customHeight="1"/>
    <row r="20" ht="21" customHeight="1"/>
  </sheetData>
  <mergeCells count="11">
    <mergeCell ref="C5:C7"/>
    <mergeCell ref="D4:D5"/>
    <mergeCell ref="A8:C8"/>
    <mergeCell ref="A9:G9"/>
    <mergeCell ref="A1:D1"/>
    <mergeCell ref="A3:D3"/>
    <mergeCell ref="A4:C4"/>
    <mergeCell ref="A2:G2"/>
    <mergeCell ref="A5:A7"/>
    <mergeCell ref="B5:B7"/>
    <mergeCell ref="E4:G4"/>
  </mergeCells>
  <phoneticPr fontId="19" type="noConversion"/>
  <printOptions horizontalCentered="1"/>
  <pageMargins left="0.59055118110236215" right="0.39370078740157483" top="0.59055118110236215" bottom="0.59055118110236215" header="0.39370078740157483" footer="0.39370078740157483"/>
  <pageSetup paperSize="9" scale="95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N21" sqref="N21"/>
    </sheetView>
  </sheetViews>
  <sheetFormatPr defaultColWidth="9" defaultRowHeight="12.75"/>
  <cols>
    <col min="1" max="1" width="30.7109375" style="34" customWidth="1"/>
    <col min="2" max="2" width="3.7109375" style="34" customWidth="1"/>
    <col min="3" max="3" width="12.7109375" style="34" customWidth="1"/>
    <col min="4" max="4" width="30.7109375" style="34" customWidth="1"/>
    <col min="5" max="5" width="11.42578125" style="34" customWidth="1"/>
    <col min="6" max="6" width="12.7109375" style="34" customWidth="1"/>
    <col min="7" max="16384" width="9" style="34"/>
  </cols>
  <sheetData>
    <row r="1" spans="1:6">
      <c r="A1" s="55"/>
      <c r="B1" s="55"/>
      <c r="C1" s="55"/>
      <c r="D1" s="55"/>
      <c r="E1" s="55"/>
      <c r="F1" s="29" t="s">
        <v>165</v>
      </c>
    </row>
    <row r="2" spans="1:6" ht="27">
      <c r="A2" s="89" t="s">
        <v>266</v>
      </c>
      <c r="B2" s="89"/>
      <c r="C2" s="89"/>
      <c r="D2" s="89"/>
      <c r="E2" s="89"/>
      <c r="F2" s="89"/>
    </row>
    <row r="3" spans="1:6" s="43" customFormat="1" ht="15">
      <c r="A3" s="68" t="s">
        <v>267</v>
      </c>
      <c r="B3" s="56"/>
      <c r="C3" s="55"/>
      <c r="D3" s="56"/>
      <c r="E3" s="56"/>
      <c r="F3" s="50" t="s">
        <v>97</v>
      </c>
    </row>
    <row r="4" spans="1:6" ht="20.100000000000001" customHeight="1">
      <c r="A4" s="109" t="s">
        <v>123</v>
      </c>
      <c r="B4" s="109" t="s">
        <v>1</v>
      </c>
      <c r="C4" s="109" t="s">
        <v>1</v>
      </c>
      <c r="D4" s="109" t="s">
        <v>124</v>
      </c>
      <c r="E4" s="109"/>
      <c r="F4" s="109"/>
    </row>
    <row r="5" spans="1:6" ht="20.100000000000001" customHeight="1">
      <c r="A5" s="114" t="s">
        <v>99</v>
      </c>
      <c r="B5" s="114" t="s">
        <v>4</v>
      </c>
      <c r="C5" s="114" t="s">
        <v>135</v>
      </c>
      <c r="D5" s="114" t="s">
        <v>125</v>
      </c>
      <c r="E5" s="114" t="s">
        <v>4</v>
      </c>
      <c r="F5" s="114" t="s">
        <v>5</v>
      </c>
    </row>
    <row r="6" spans="1:6" ht="20.100000000000001" customHeight="1">
      <c r="A6" s="115"/>
      <c r="B6" s="115"/>
      <c r="C6" s="115"/>
      <c r="D6" s="115"/>
      <c r="E6" s="115"/>
      <c r="F6" s="115"/>
    </row>
    <row r="7" spans="1:6" ht="20.100000000000001" customHeight="1">
      <c r="A7" s="65" t="s">
        <v>107</v>
      </c>
      <c r="B7" s="65" t="s">
        <v>1</v>
      </c>
      <c r="C7" s="69" t="s">
        <v>8</v>
      </c>
      <c r="D7" s="65" t="s">
        <v>107</v>
      </c>
      <c r="E7" s="65" t="s">
        <v>1</v>
      </c>
      <c r="F7" s="69">
        <v>2</v>
      </c>
    </row>
    <row r="8" spans="1:6" ht="20.100000000000001" customHeight="1">
      <c r="A8" s="70" t="s">
        <v>126</v>
      </c>
      <c r="B8" s="65" t="s">
        <v>8</v>
      </c>
      <c r="C8" s="71">
        <v>154.91</v>
      </c>
      <c r="D8" s="70" t="s">
        <v>141</v>
      </c>
      <c r="E8" s="65" t="s">
        <v>39</v>
      </c>
      <c r="F8" s="71"/>
    </row>
    <row r="9" spans="1:6" ht="20.100000000000001" customHeight="1">
      <c r="A9" s="72" t="s">
        <v>139</v>
      </c>
      <c r="B9" s="65" t="s">
        <v>9</v>
      </c>
      <c r="C9" s="71">
        <v>154.91</v>
      </c>
      <c r="D9" s="70" t="s">
        <v>142</v>
      </c>
      <c r="E9" s="65" t="s">
        <v>42</v>
      </c>
      <c r="F9" s="71"/>
    </row>
    <row r="10" spans="1:6" ht="20.100000000000001" customHeight="1">
      <c r="A10" s="70" t="s">
        <v>140</v>
      </c>
      <c r="B10" s="65" t="s">
        <v>10</v>
      </c>
      <c r="C10" s="71"/>
      <c r="D10" s="70" t="s">
        <v>143</v>
      </c>
      <c r="E10" s="65" t="s">
        <v>45</v>
      </c>
      <c r="F10" s="71"/>
    </row>
    <row r="11" spans="1:6" ht="20.100000000000001" customHeight="1">
      <c r="A11" s="70" t="s">
        <v>127</v>
      </c>
      <c r="B11" s="65" t="s">
        <v>11</v>
      </c>
      <c r="C11" s="71"/>
      <c r="D11" s="70" t="s">
        <v>144</v>
      </c>
      <c r="E11" s="65" t="s">
        <v>47</v>
      </c>
      <c r="F11" s="71"/>
    </row>
    <row r="12" spans="1:6" ht="20.100000000000001" customHeight="1">
      <c r="A12" s="70" t="s">
        <v>128</v>
      </c>
      <c r="B12" s="65" t="s">
        <v>12</v>
      </c>
      <c r="C12" s="71"/>
      <c r="D12" s="70" t="s">
        <v>32</v>
      </c>
      <c r="E12" s="65" t="s">
        <v>49</v>
      </c>
      <c r="F12" s="71"/>
    </row>
    <row r="13" spans="1:6" ht="20.100000000000001" customHeight="1">
      <c r="A13" s="70" t="s">
        <v>129</v>
      </c>
      <c r="B13" s="65" t="s">
        <v>13</v>
      </c>
      <c r="C13" s="71"/>
      <c r="D13" s="70" t="s">
        <v>35</v>
      </c>
      <c r="E13" s="65" t="s">
        <v>51</v>
      </c>
      <c r="F13" s="71"/>
    </row>
    <row r="14" spans="1:6" ht="20.100000000000001" customHeight="1">
      <c r="A14" s="70" t="s">
        <v>130</v>
      </c>
      <c r="B14" s="65" t="s">
        <v>14</v>
      </c>
      <c r="C14" s="71"/>
      <c r="D14" s="70" t="s">
        <v>38</v>
      </c>
      <c r="E14" s="65" t="s">
        <v>53</v>
      </c>
      <c r="F14" s="71"/>
    </row>
    <row r="15" spans="1:6" ht="20.100000000000001" customHeight="1">
      <c r="A15" s="70" t="s">
        <v>131</v>
      </c>
      <c r="B15" s="65" t="s">
        <v>15</v>
      </c>
      <c r="C15" s="73"/>
      <c r="D15" s="70" t="s">
        <v>41</v>
      </c>
      <c r="E15" s="65" t="s">
        <v>55</v>
      </c>
      <c r="F15" s="71"/>
    </row>
    <row r="16" spans="1:6" ht="20.100000000000001" customHeight="1">
      <c r="A16" s="74" t="s">
        <v>1</v>
      </c>
      <c r="B16" s="65" t="s">
        <v>16</v>
      </c>
      <c r="C16" s="73"/>
      <c r="D16" s="70" t="s">
        <v>44</v>
      </c>
      <c r="E16" s="65" t="s">
        <v>58</v>
      </c>
      <c r="F16" s="71"/>
    </row>
    <row r="17" spans="1:6" ht="20.100000000000001" customHeight="1">
      <c r="A17" s="70" t="s">
        <v>1</v>
      </c>
      <c r="B17" s="65" t="s">
        <v>17</v>
      </c>
      <c r="C17" s="73"/>
      <c r="D17" s="70" t="s">
        <v>46</v>
      </c>
      <c r="E17" s="65" t="s">
        <v>61</v>
      </c>
      <c r="F17" s="71"/>
    </row>
    <row r="18" spans="1:6" ht="20.100000000000001" customHeight="1">
      <c r="A18" s="70" t="s">
        <v>1</v>
      </c>
      <c r="B18" s="65" t="s">
        <v>18</v>
      </c>
      <c r="C18" s="71"/>
      <c r="D18" s="70" t="s">
        <v>48</v>
      </c>
      <c r="E18" s="65" t="s">
        <v>64</v>
      </c>
      <c r="F18" s="71">
        <v>161.27000000000001</v>
      </c>
    </row>
    <row r="19" spans="1:6" ht="20.100000000000001" customHeight="1">
      <c r="A19" s="70" t="s">
        <v>1</v>
      </c>
      <c r="B19" s="65" t="s">
        <v>19</v>
      </c>
      <c r="C19" s="71"/>
      <c r="D19" s="70" t="s">
        <v>50</v>
      </c>
      <c r="E19" s="65" t="s">
        <v>67</v>
      </c>
      <c r="F19" s="71"/>
    </row>
    <row r="20" spans="1:6" ht="20.100000000000001" customHeight="1">
      <c r="A20" s="70" t="s">
        <v>1</v>
      </c>
      <c r="B20" s="65" t="s">
        <v>20</v>
      </c>
      <c r="C20" s="71"/>
      <c r="D20" s="70" t="s">
        <v>52</v>
      </c>
      <c r="E20" s="65" t="s">
        <v>70</v>
      </c>
      <c r="F20" s="71"/>
    </row>
    <row r="21" spans="1:6" ht="20.100000000000001" customHeight="1">
      <c r="A21" s="70" t="s">
        <v>1</v>
      </c>
      <c r="B21" s="65" t="s">
        <v>21</v>
      </c>
      <c r="C21" s="71"/>
      <c r="D21" s="70" t="s">
        <v>54</v>
      </c>
      <c r="E21" s="65" t="s">
        <v>73</v>
      </c>
      <c r="F21" s="71"/>
    </row>
    <row r="22" spans="1:6" ht="20.100000000000001" customHeight="1">
      <c r="A22" s="70" t="s">
        <v>1</v>
      </c>
      <c r="B22" s="65" t="s">
        <v>56</v>
      </c>
      <c r="C22" s="71"/>
      <c r="D22" s="70" t="s">
        <v>57</v>
      </c>
      <c r="E22" s="65" t="s">
        <v>76</v>
      </c>
      <c r="F22" s="71"/>
    </row>
    <row r="23" spans="1:6" ht="20.100000000000001" customHeight="1">
      <c r="A23" s="70" t="s">
        <v>1</v>
      </c>
      <c r="B23" s="65" t="s">
        <v>59</v>
      </c>
      <c r="C23" s="71"/>
      <c r="D23" s="70" t="s">
        <v>60</v>
      </c>
      <c r="E23" s="65" t="s">
        <v>79</v>
      </c>
      <c r="F23" s="71"/>
    </row>
    <row r="24" spans="1:6" ht="20.100000000000001" customHeight="1">
      <c r="A24" s="70" t="s">
        <v>1</v>
      </c>
      <c r="B24" s="65" t="s">
        <v>62</v>
      </c>
      <c r="C24" s="71"/>
      <c r="D24" s="70" t="s">
        <v>63</v>
      </c>
      <c r="E24" s="65" t="s">
        <v>81</v>
      </c>
      <c r="F24" s="71"/>
    </row>
    <row r="25" spans="1:6" ht="20.100000000000001" customHeight="1">
      <c r="A25" s="70" t="s">
        <v>1</v>
      </c>
      <c r="B25" s="65" t="s">
        <v>65</v>
      </c>
      <c r="C25" s="71"/>
      <c r="D25" s="70" t="s">
        <v>66</v>
      </c>
      <c r="E25" s="65" t="s">
        <v>24</v>
      </c>
      <c r="F25" s="71"/>
    </row>
    <row r="26" spans="1:6" ht="20.100000000000001" customHeight="1">
      <c r="A26" s="70" t="s">
        <v>1</v>
      </c>
      <c r="B26" s="65" t="s">
        <v>68</v>
      </c>
      <c r="C26" s="71"/>
      <c r="D26" s="70" t="s">
        <v>69</v>
      </c>
      <c r="E26" s="65" t="s">
        <v>27</v>
      </c>
      <c r="F26" s="71">
        <v>6</v>
      </c>
    </row>
    <row r="27" spans="1:6" ht="20.100000000000001" customHeight="1">
      <c r="A27" s="70" t="s">
        <v>1</v>
      </c>
      <c r="B27" s="65" t="s">
        <v>71</v>
      </c>
      <c r="C27" s="71"/>
      <c r="D27" s="70" t="s">
        <v>72</v>
      </c>
      <c r="E27" s="65" t="s">
        <v>29</v>
      </c>
      <c r="F27" s="71"/>
    </row>
    <row r="28" spans="1:6" ht="20.100000000000001" customHeight="1">
      <c r="A28" s="70" t="s">
        <v>1</v>
      </c>
      <c r="B28" s="65" t="s">
        <v>74</v>
      </c>
      <c r="C28" s="71"/>
      <c r="D28" s="70" t="s">
        <v>75</v>
      </c>
      <c r="E28" s="65" t="s">
        <v>31</v>
      </c>
      <c r="F28" s="71"/>
    </row>
    <row r="29" spans="1:6" ht="20.100000000000001" customHeight="1">
      <c r="A29" s="70" t="s">
        <v>1</v>
      </c>
      <c r="B29" s="65" t="s">
        <v>77</v>
      </c>
      <c r="C29" s="71"/>
      <c r="D29" s="70" t="s">
        <v>78</v>
      </c>
      <c r="E29" s="65" t="s">
        <v>34</v>
      </c>
      <c r="F29" s="71"/>
    </row>
    <row r="30" spans="1:6" ht="20.100000000000001" customHeight="1">
      <c r="A30" s="70" t="s">
        <v>1</v>
      </c>
      <c r="B30" s="65" t="s">
        <v>80</v>
      </c>
      <c r="C30" s="71"/>
      <c r="D30" s="70" t="s">
        <v>1</v>
      </c>
      <c r="E30" s="65" t="s">
        <v>37</v>
      </c>
      <c r="F30" s="75"/>
    </row>
    <row r="31" spans="1:6" ht="20.100000000000001" customHeight="1">
      <c r="A31" s="76" t="s">
        <v>82</v>
      </c>
      <c r="B31" s="65" t="s">
        <v>83</v>
      </c>
      <c r="C31" s="71">
        <v>154.91</v>
      </c>
      <c r="D31" s="65" t="s">
        <v>84</v>
      </c>
      <c r="E31" s="65" t="s">
        <v>40</v>
      </c>
      <c r="F31" s="77">
        <f>SUM(F8:F29)</f>
        <v>167.27</v>
      </c>
    </row>
    <row r="32" spans="1:6" ht="20.100000000000001" customHeight="1">
      <c r="A32" s="70" t="s">
        <v>150</v>
      </c>
      <c r="B32" s="65" t="s">
        <v>85</v>
      </c>
      <c r="C32" s="71"/>
      <c r="D32" s="65" t="s">
        <v>136</v>
      </c>
      <c r="E32" s="65" t="s">
        <v>43</v>
      </c>
      <c r="F32" s="71"/>
    </row>
    <row r="33" spans="1:6" ht="20.100000000000001" customHeight="1">
      <c r="A33" s="70" t="s">
        <v>185</v>
      </c>
      <c r="B33" s="65" t="s">
        <v>86</v>
      </c>
      <c r="C33" s="71">
        <v>12.36</v>
      </c>
      <c r="D33" s="72"/>
      <c r="E33" s="65" t="s">
        <v>154</v>
      </c>
      <c r="F33" s="77"/>
    </row>
    <row r="34" spans="1:6" ht="20.100000000000001" customHeight="1">
      <c r="A34" s="70" t="s">
        <v>132</v>
      </c>
      <c r="B34" s="65" t="s">
        <v>87</v>
      </c>
      <c r="C34" s="71">
        <v>12.36</v>
      </c>
      <c r="D34" s="72"/>
      <c r="E34" s="65" t="s">
        <v>155</v>
      </c>
      <c r="F34" s="77"/>
    </row>
    <row r="35" spans="1:6" ht="20.100000000000001" customHeight="1">
      <c r="A35" s="70" t="s">
        <v>133</v>
      </c>
      <c r="B35" s="65" t="s">
        <v>88</v>
      </c>
      <c r="C35" s="71"/>
      <c r="D35" s="72"/>
      <c r="E35" s="65" t="s">
        <v>156</v>
      </c>
      <c r="F35" s="77"/>
    </row>
    <row r="36" spans="1:6" ht="20.100000000000001" customHeight="1">
      <c r="A36" s="70" t="s">
        <v>134</v>
      </c>
      <c r="B36" s="65" t="s">
        <v>89</v>
      </c>
      <c r="C36" s="73"/>
      <c r="D36" s="72"/>
      <c r="E36" s="65" t="s">
        <v>157</v>
      </c>
      <c r="F36" s="77"/>
    </row>
    <row r="37" spans="1:6" ht="20.100000000000001" customHeight="1">
      <c r="A37" s="70" t="s">
        <v>1</v>
      </c>
      <c r="B37" s="65" t="s">
        <v>91</v>
      </c>
      <c r="C37" s="73" t="s">
        <v>1</v>
      </c>
      <c r="D37" s="72"/>
      <c r="E37" s="65" t="s">
        <v>158</v>
      </c>
      <c r="F37" s="77"/>
    </row>
    <row r="38" spans="1:6" ht="20.100000000000001" customHeight="1">
      <c r="A38" s="70" t="s">
        <v>1</v>
      </c>
      <c r="B38" s="65" t="s">
        <v>23</v>
      </c>
      <c r="C38" s="73" t="s">
        <v>1</v>
      </c>
      <c r="D38" s="72"/>
      <c r="E38" s="65" t="s">
        <v>159</v>
      </c>
      <c r="F38" s="77"/>
    </row>
    <row r="39" spans="1:6" ht="20.100000000000001" customHeight="1">
      <c r="A39" s="70" t="s">
        <v>1</v>
      </c>
      <c r="B39" s="65" t="s">
        <v>26</v>
      </c>
      <c r="C39" s="71" t="s">
        <v>1</v>
      </c>
      <c r="D39" s="72"/>
      <c r="E39" s="65" t="s">
        <v>160</v>
      </c>
      <c r="F39" s="77"/>
    </row>
    <row r="40" spans="1:6" ht="20.100000000000001" customHeight="1">
      <c r="A40" s="70" t="s">
        <v>1</v>
      </c>
      <c r="B40" s="65" t="s">
        <v>28</v>
      </c>
      <c r="C40" s="71" t="s">
        <v>1</v>
      </c>
      <c r="D40" s="72"/>
      <c r="E40" s="65" t="s">
        <v>161</v>
      </c>
      <c r="F40" s="77"/>
    </row>
    <row r="41" spans="1:6" ht="20.100000000000001" customHeight="1">
      <c r="A41" s="70" t="s">
        <v>1</v>
      </c>
      <c r="B41" s="65" t="s">
        <v>30</v>
      </c>
      <c r="C41" s="71" t="s">
        <v>1</v>
      </c>
      <c r="D41" s="72" t="s">
        <v>1</v>
      </c>
      <c r="E41" s="65" t="s">
        <v>162</v>
      </c>
      <c r="F41" s="77" t="s">
        <v>1</v>
      </c>
    </row>
    <row r="42" spans="1:6" ht="20.100000000000001" customHeight="1">
      <c r="A42" s="70" t="s">
        <v>1</v>
      </c>
      <c r="B42" s="65" t="s">
        <v>33</v>
      </c>
      <c r="C42" s="71" t="s">
        <v>1</v>
      </c>
      <c r="D42" s="72" t="s">
        <v>1</v>
      </c>
      <c r="E42" s="65" t="s">
        <v>163</v>
      </c>
      <c r="F42" s="77" t="s">
        <v>1</v>
      </c>
    </row>
    <row r="43" spans="1:6" ht="20.100000000000001" customHeight="1">
      <c r="A43" s="76" t="s">
        <v>137</v>
      </c>
      <c r="B43" s="65" t="s">
        <v>36</v>
      </c>
      <c r="C43" s="71">
        <f>C31+C33</f>
        <v>167.26999999999998</v>
      </c>
      <c r="D43" s="65" t="s">
        <v>138</v>
      </c>
      <c r="E43" s="65" t="s">
        <v>164</v>
      </c>
      <c r="F43" s="77">
        <f>F31+F32</f>
        <v>167.27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3"/>
  <sheetViews>
    <sheetView workbookViewId="0">
      <selection activeCell="D17" sqref="D17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5" t="s">
        <v>167</v>
      </c>
    </row>
    <row r="2" spans="1:14" ht="27">
      <c r="A2" s="117" t="s">
        <v>356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6" customFormat="1" ht="22.5" customHeight="1">
      <c r="A3" s="118" t="s">
        <v>358</v>
      </c>
      <c r="B3" s="119"/>
      <c r="C3" s="119"/>
      <c r="D3" s="119"/>
      <c r="E3" s="123"/>
      <c r="F3" s="123"/>
      <c r="G3" s="123"/>
      <c r="H3" s="28"/>
      <c r="I3" s="28"/>
      <c r="J3" s="28"/>
      <c r="K3" s="28"/>
      <c r="L3" s="28"/>
      <c r="M3" s="28"/>
      <c r="N3" s="29" t="s">
        <v>98</v>
      </c>
    </row>
    <row r="4" spans="1:14" ht="15.4" customHeight="1">
      <c r="A4" s="122" t="s">
        <v>99</v>
      </c>
      <c r="B4" s="122" t="s">
        <v>1</v>
      </c>
      <c r="C4" s="122" t="s">
        <v>1</v>
      </c>
      <c r="D4" s="122" t="s">
        <v>1</v>
      </c>
      <c r="E4" s="122" t="s">
        <v>94</v>
      </c>
      <c r="F4" s="116" t="s">
        <v>186</v>
      </c>
      <c r="G4" s="116" t="s">
        <v>187</v>
      </c>
      <c r="H4" s="116" t="s">
        <v>145</v>
      </c>
      <c r="I4" s="116" t="s">
        <v>146</v>
      </c>
      <c r="J4" s="116" t="s">
        <v>147</v>
      </c>
      <c r="K4" s="116" t="s">
        <v>148</v>
      </c>
      <c r="L4" s="116" t="s">
        <v>149</v>
      </c>
      <c r="M4" s="120" t="s">
        <v>151</v>
      </c>
      <c r="N4" s="122" t="s">
        <v>152</v>
      </c>
    </row>
    <row r="5" spans="1:14" ht="15.4" customHeight="1">
      <c r="A5" s="116" t="s">
        <v>100</v>
      </c>
      <c r="B5" s="116" t="s">
        <v>1</v>
      </c>
      <c r="C5" s="116" t="s">
        <v>1</v>
      </c>
      <c r="D5" s="122" t="s">
        <v>101</v>
      </c>
      <c r="E5" s="122"/>
      <c r="F5" s="116" t="s">
        <v>1</v>
      </c>
      <c r="G5" s="116"/>
      <c r="H5" s="116" t="s">
        <v>1</v>
      </c>
      <c r="I5" s="116" t="s">
        <v>1</v>
      </c>
      <c r="J5" s="116" t="s">
        <v>1</v>
      </c>
      <c r="K5" s="116" t="s">
        <v>1</v>
      </c>
      <c r="L5" s="116"/>
      <c r="M5" s="121"/>
      <c r="N5" s="122"/>
    </row>
    <row r="6" spans="1:14" ht="15.4" customHeight="1">
      <c r="A6" s="116" t="s">
        <v>1</v>
      </c>
      <c r="B6" s="116" t="s">
        <v>1</v>
      </c>
      <c r="C6" s="116" t="s">
        <v>1</v>
      </c>
      <c r="D6" s="122" t="s">
        <v>1</v>
      </c>
      <c r="E6" s="122"/>
      <c r="F6" s="116" t="s">
        <v>1</v>
      </c>
      <c r="G6" s="116"/>
      <c r="H6" s="116" t="s">
        <v>1</v>
      </c>
      <c r="I6" s="116" t="s">
        <v>1</v>
      </c>
      <c r="J6" s="116" t="s">
        <v>1</v>
      </c>
      <c r="K6" s="116" t="s">
        <v>1</v>
      </c>
      <c r="L6" s="116"/>
      <c r="M6" s="121"/>
      <c r="N6" s="122"/>
    </row>
    <row r="7" spans="1:14" ht="15.4" customHeight="1">
      <c r="A7" s="116" t="s">
        <v>1</v>
      </c>
      <c r="B7" s="116" t="s">
        <v>1</v>
      </c>
      <c r="C7" s="116" t="s">
        <v>1</v>
      </c>
      <c r="D7" s="122" t="s">
        <v>1</v>
      </c>
      <c r="E7" s="122"/>
      <c r="F7" s="116" t="s">
        <v>1</v>
      </c>
      <c r="G7" s="116"/>
      <c r="H7" s="116" t="s">
        <v>1</v>
      </c>
      <c r="I7" s="116" t="s">
        <v>1</v>
      </c>
      <c r="J7" s="116" t="s">
        <v>1</v>
      </c>
      <c r="K7" s="116" t="s">
        <v>1</v>
      </c>
      <c r="L7" s="116"/>
      <c r="M7" s="121"/>
      <c r="N7" s="122"/>
    </row>
    <row r="8" spans="1:14" ht="15.4" customHeight="1">
      <c r="A8" s="122" t="s">
        <v>104</v>
      </c>
      <c r="B8" s="122" t="s">
        <v>105</v>
      </c>
      <c r="C8" s="122" t="s">
        <v>106</v>
      </c>
      <c r="D8" s="8" t="s">
        <v>107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</row>
    <row r="9" spans="1:14" ht="15.4" customHeight="1">
      <c r="A9" s="122" t="s">
        <v>1</v>
      </c>
      <c r="B9" s="122" t="s">
        <v>1</v>
      </c>
      <c r="C9" s="122" t="s">
        <v>1</v>
      </c>
      <c r="D9" s="8" t="s">
        <v>93</v>
      </c>
      <c r="E9" s="10">
        <f>F9+N9</f>
        <v>167.26999999999998</v>
      </c>
      <c r="F9" s="10">
        <f>F10+F13</f>
        <v>154.91</v>
      </c>
      <c r="G9" s="8"/>
      <c r="H9" s="13"/>
      <c r="I9" s="13"/>
      <c r="J9" s="13"/>
      <c r="K9" s="13"/>
      <c r="L9" s="13"/>
      <c r="M9" s="13"/>
      <c r="N9" s="13">
        <f>N10+N13</f>
        <v>12.36</v>
      </c>
    </row>
    <row r="10" spans="1:14" ht="15.4" customHeight="1">
      <c r="A10" s="124">
        <v>212</v>
      </c>
      <c r="B10" s="124" t="s">
        <v>1</v>
      </c>
      <c r="C10" s="124" t="s">
        <v>1</v>
      </c>
      <c r="D10" s="7" t="s">
        <v>212</v>
      </c>
      <c r="E10" s="11">
        <f>F10+N10</f>
        <v>161.26999999999998</v>
      </c>
      <c r="F10" s="11">
        <v>148.91</v>
      </c>
      <c r="G10" s="7"/>
      <c r="H10" s="3"/>
      <c r="I10" s="3"/>
      <c r="J10" s="3"/>
      <c r="K10" s="3"/>
      <c r="L10" s="3"/>
      <c r="M10" s="3"/>
      <c r="N10" s="3">
        <v>12.36</v>
      </c>
    </row>
    <row r="11" spans="1:14" ht="15.4" customHeight="1">
      <c r="A11" s="124">
        <v>21203</v>
      </c>
      <c r="B11" s="124" t="s">
        <v>1</v>
      </c>
      <c r="C11" s="124" t="s">
        <v>1</v>
      </c>
      <c r="D11" s="7" t="s">
        <v>213</v>
      </c>
      <c r="E11" s="11">
        <f>F11+N11</f>
        <v>161.26999999999998</v>
      </c>
      <c r="F11" s="11">
        <v>148.91</v>
      </c>
      <c r="G11" s="7"/>
      <c r="H11" s="3"/>
      <c r="I11" s="3"/>
      <c r="J11" s="3"/>
      <c r="K11" s="3"/>
      <c r="L11" s="3"/>
      <c r="M11" s="3"/>
      <c r="N11" s="3">
        <v>12.36</v>
      </c>
    </row>
    <row r="12" spans="1:14" ht="15.4" customHeight="1">
      <c r="A12" s="124">
        <v>2120399</v>
      </c>
      <c r="B12" s="124" t="s">
        <v>1</v>
      </c>
      <c r="C12" s="124" t="s">
        <v>1</v>
      </c>
      <c r="D12" s="7" t="s">
        <v>215</v>
      </c>
      <c r="E12" s="11">
        <f>F12+N12</f>
        <v>161.26999999999998</v>
      </c>
      <c r="F12" s="11">
        <v>148.91</v>
      </c>
      <c r="G12" s="7"/>
      <c r="H12" s="3"/>
      <c r="I12" s="3"/>
      <c r="J12" s="3"/>
      <c r="K12" s="3"/>
      <c r="L12" s="3"/>
      <c r="M12" s="3"/>
      <c r="N12" s="3">
        <v>12.36</v>
      </c>
    </row>
    <row r="13" spans="1:14" ht="15.4" customHeight="1">
      <c r="A13" s="124">
        <v>221</v>
      </c>
      <c r="B13" s="124" t="s">
        <v>1</v>
      </c>
      <c r="C13" s="124" t="s">
        <v>1</v>
      </c>
      <c r="D13" s="7" t="s">
        <v>214</v>
      </c>
      <c r="E13" s="11">
        <v>6</v>
      </c>
      <c r="F13" s="11">
        <v>6</v>
      </c>
      <c r="G13" s="7"/>
      <c r="H13" s="3"/>
      <c r="I13" s="3"/>
      <c r="J13" s="3"/>
      <c r="K13" s="3"/>
      <c r="L13" s="3"/>
      <c r="M13" s="3"/>
      <c r="N13" s="3">
        <v>0</v>
      </c>
    </row>
    <row r="14" spans="1:14" ht="15.4" customHeight="1">
      <c r="A14" s="124">
        <v>22102</v>
      </c>
      <c r="B14" s="124" t="s">
        <v>1</v>
      </c>
      <c r="C14" s="124" t="s">
        <v>1</v>
      </c>
      <c r="D14" s="7" t="s">
        <v>216</v>
      </c>
      <c r="E14" s="11">
        <v>6</v>
      </c>
      <c r="F14" s="11">
        <v>6</v>
      </c>
      <c r="G14" s="7"/>
      <c r="H14" s="3"/>
      <c r="I14" s="3"/>
      <c r="J14" s="3"/>
      <c r="K14" s="3"/>
      <c r="L14" s="3"/>
      <c r="M14" s="3"/>
      <c r="N14" s="3">
        <v>0</v>
      </c>
    </row>
    <row r="15" spans="1:14" ht="15.4" customHeight="1">
      <c r="A15" s="124">
        <v>2210201</v>
      </c>
      <c r="B15" s="124" t="s">
        <v>1</v>
      </c>
      <c r="C15" s="124" t="s">
        <v>1</v>
      </c>
      <c r="D15" s="7" t="s">
        <v>217</v>
      </c>
      <c r="E15" s="11">
        <v>6</v>
      </c>
      <c r="F15" s="11">
        <v>6</v>
      </c>
      <c r="G15" s="7"/>
      <c r="H15" s="3"/>
      <c r="I15" s="3"/>
      <c r="J15" s="3"/>
      <c r="K15" s="3"/>
      <c r="L15" s="3"/>
      <c r="M15" s="3"/>
      <c r="N15" s="3">
        <v>0</v>
      </c>
    </row>
    <row r="16" spans="1:14" ht="15.4" customHeight="1">
      <c r="A16" s="124"/>
      <c r="B16" s="124"/>
      <c r="C16" s="124"/>
      <c r="D16" s="7"/>
      <c r="E16" s="7"/>
      <c r="F16" s="7"/>
      <c r="G16" s="7"/>
      <c r="H16" s="3"/>
      <c r="I16" s="3"/>
      <c r="J16" s="3"/>
      <c r="K16" s="3"/>
      <c r="L16" s="3"/>
      <c r="M16" s="3"/>
      <c r="N16" s="3"/>
    </row>
    <row r="17" spans="1:14" ht="15.4" customHeight="1">
      <c r="A17" s="124"/>
      <c r="B17" s="124"/>
      <c r="C17" s="124"/>
      <c r="D17" s="7"/>
      <c r="E17" s="7"/>
      <c r="F17" s="7"/>
      <c r="G17" s="7"/>
      <c r="H17" s="3"/>
      <c r="I17" s="3"/>
      <c r="J17" s="3"/>
      <c r="K17" s="3"/>
      <c r="L17" s="3"/>
      <c r="M17" s="3"/>
      <c r="N17" s="3"/>
    </row>
    <row r="18" spans="1:14" ht="15.4" customHeight="1">
      <c r="A18" s="124"/>
      <c r="B18" s="124"/>
      <c r="C18" s="124"/>
      <c r="D18" s="7"/>
      <c r="E18" s="7"/>
      <c r="F18" s="7"/>
      <c r="G18" s="7"/>
      <c r="H18" s="3"/>
      <c r="I18" s="3"/>
      <c r="J18" s="3"/>
      <c r="K18" s="3"/>
      <c r="L18" s="3"/>
      <c r="M18" s="3"/>
      <c r="N18" s="3"/>
    </row>
    <row r="19" spans="1:14" ht="15.4" customHeight="1">
      <c r="A19" s="124"/>
      <c r="B19" s="124"/>
      <c r="C19" s="124"/>
      <c r="D19" s="7"/>
      <c r="E19" s="7"/>
      <c r="F19" s="7"/>
      <c r="G19" s="7"/>
      <c r="H19" s="3"/>
      <c r="I19" s="3"/>
      <c r="J19" s="3"/>
      <c r="K19" s="3"/>
      <c r="L19" s="3"/>
      <c r="M19" s="3"/>
      <c r="N19" s="3"/>
    </row>
    <row r="20" spans="1:14" ht="15.4" customHeight="1">
      <c r="A20" s="124"/>
      <c r="B20" s="124"/>
      <c r="C20" s="124"/>
      <c r="D20" s="7"/>
      <c r="E20" s="7"/>
      <c r="F20" s="7"/>
      <c r="G20" s="7"/>
      <c r="H20" s="3"/>
      <c r="I20" s="3"/>
      <c r="J20" s="3"/>
      <c r="K20" s="3"/>
      <c r="L20" s="3"/>
      <c r="M20" s="3"/>
      <c r="N20" s="3"/>
    </row>
    <row r="21" spans="1:14" ht="15.4" customHeight="1">
      <c r="A21" s="124"/>
      <c r="B21" s="124"/>
      <c r="C21" s="124"/>
      <c r="D21" s="7"/>
      <c r="E21" s="7"/>
      <c r="F21" s="7"/>
      <c r="G21" s="7"/>
      <c r="H21" s="3"/>
      <c r="I21" s="3"/>
      <c r="J21" s="3"/>
      <c r="K21" s="3"/>
      <c r="L21" s="3"/>
      <c r="M21" s="3"/>
      <c r="N21" s="3"/>
    </row>
    <row r="22" spans="1:14" ht="15.4" customHeight="1">
      <c r="A22" s="124"/>
      <c r="B22" s="124"/>
      <c r="C22" s="124"/>
      <c r="D22" s="7"/>
      <c r="E22" s="7"/>
      <c r="F22" s="7"/>
      <c r="G22" s="7"/>
      <c r="H22" s="3"/>
      <c r="I22" s="3"/>
      <c r="J22" s="3"/>
      <c r="K22" s="3"/>
      <c r="L22" s="3"/>
      <c r="M22" s="3"/>
      <c r="N22" s="3"/>
    </row>
    <row r="23" spans="1:14" ht="15.4" customHeight="1">
      <c r="A23" s="124"/>
      <c r="B23" s="124"/>
      <c r="C23" s="124"/>
      <c r="D23" s="7"/>
      <c r="E23" s="7"/>
      <c r="F23" s="7"/>
      <c r="G23" s="7"/>
      <c r="H23" s="3"/>
      <c r="I23" s="3"/>
      <c r="J23" s="3"/>
      <c r="K23" s="3"/>
      <c r="L23" s="3"/>
      <c r="M23" s="3"/>
      <c r="N23" s="3"/>
    </row>
    <row r="24" spans="1:14" ht="15.4" customHeight="1">
      <c r="A24" s="124"/>
      <c r="B24" s="124"/>
      <c r="C24" s="124"/>
      <c r="D24" s="7"/>
      <c r="E24" s="7"/>
      <c r="F24" s="7"/>
      <c r="G24" s="7"/>
      <c r="H24" s="3"/>
      <c r="I24" s="3"/>
      <c r="J24" s="3"/>
      <c r="K24" s="3"/>
      <c r="L24" s="3"/>
      <c r="M24" s="3"/>
      <c r="N24" s="3"/>
    </row>
    <row r="25" spans="1:14" ht="15.4" customHeight="1">
      <c r="A25" s="124"/>
      <c r="B25" s="124"/>
      <c r="C25" s="124"/>
      <c r="D25" s="7"/>
      <c r="E25" s="7"/>
      <c r="F25" s="7"/>
      <c r="G25" s="7"/>
      <c r="H25" s="3"/>
      <c r="I25" s="3"/>
      <c r="J25" s="3"/>
      <c r="K25" s="3"/>
      <c r="L25" s="3"/>
      <c r="M25" s="3"/>
      <c r="N25" s="3"/>
    </row>
    <row r="26" spans="1:14" ht="15.4" customHeight="1">
      <c r="A26" s="124"/>
      <c r="B26" s="124"/>
      <c r="C26" s="124"/>
      <c r="D26" s="7"/>
      <c r="E26" s="7"/>
      <c r="F26" s="7"/>
      <c r="G26" s="7"/>
      <c r="H26" s="3"/>
      <c r="I26" s="3"/>
      <c r="J26" s="3"/>
      <c r="K26" s="3"/>
      <c r="L26" s="3"/>
      <c r="M26" s="3"/>
      <c r="N26" s="3"/>
    </row>
    <row r="27" spans="1:14" ht="15.4" customHeight="1">
      <c r="A27" s="124"/>
      <c r="B27" s="124"/>
      <c r="C27" s="124"/>
      <c r="D27" s="7"/>
      <c r="E27" s="7"/>
      <c r="F27" s="7"/>
      <c r="G27" s="7"/>
      <c r="H27" s="3"/>
      <c r="I27" s="3"/>
      <c r="J27" s="3"/>
      <c r="K27" s="3"/>
      <c r="L27" s="3"/>
      <c r="M27" s="3"/>
      <c r="N27" s="3"/>
    </row>
    <row r="28" spans="1:14" ht="15.4" customHeight="1">
      <c r="A28" s="124"/>
      <c r="B28" s="124"/>
      <c r="C28" s="124"/>
      <c r="D28" s="7"/>
      <c r="E28" s="7"/>
      <c r="F28" s="7"/>
      <c r="G28" s="7"/>
      <c r="H28" s="3"/>
      <c r="I28" s="3"/>
      <c r="J28" s="3"/>
      <c r="K28" s="3"/>
      <c r="L28" s="3"/>
      <c r="M28" s="3"/>
      <c r="N28" s="3"/>
    </row>
    <row r="29" spans="1:14" ht="15.4" customHeight="1">
      <c r="A29" s="124"/>
      <c r="B29" s="124"/>
      <c r="C29" s="124"/>
      <c r="D29" s="7"/>
      <c r="E29" s="7"/>
      <c r="F29" s="7"/>
      <c r="G29" s="7"/>
      <c r="H29" s="3"/>
      <c r="I29" s="3"/>
      <c r="J29" s="3"/>
      <c r="K29" s="3"/>
      <c r="L29" s="3"/>
      <c r="M29" s="3"/>
      <c r="N29" s="3"/>
    </row>
    <row r="30" spans="1:14" ht="15.4" customHeight="1">
      <c r="A30" s="124"/>
      <c r="B30" s="124"/>
      <c r="C30" s="124"/>
      <c r="D30" s="7"/>
      <c r="E30" s="7"/>
      <c r="F30" s="7"/>
      <c r="G30" s="7"/>
      <c r="H30" s="3"/>
      <c r="I30" s="3"/>
      <c r="J30" s="3"/>
      <c r="K30" s="3"/>
      <c r="L30" s="3"/>
      <c r="M30" s="3"/>
      <c r="N30" s="3"/>
    </row>
    <row r="31" spans="1:14" ht="15.4" customHeight="1">
      <c r="A31" s="124"/>
      <c r="B31" s="124"/>
      <c r="C31" s="124"/>
      <c r="D31" s="7"/>
      <c r="E31" s="7"/>
      <c r="F31" s="7"/>
      <c r="G31" s="7"/>
      <c r="H31" s="3"/>
      <c r="I31" s="3"/>
      <c r="J31" s="3"/>
      <c r="K31" s="3"/>
      <c r="L31" s="3"/>
      <c r="M31" s="3"/>
      <c r="N31" s="3"/>
    </row>
    <row r="32" spans="1:14" ht="15.4" customHeight="1">
      <c r="A32" s="124"/>
      <c r="B32" s="124"/>
      <c r="C32" s="124"/>
      <c r="D32" s="7"/>
      <c r="E32" s="7"/>
      <c r="F32" s="7"/>
      <c r="G32" s="7"/>
      <c r="H32" s="3"/>
      <c r="I32" s="3"/>
      <c r="J32" s="3"/>
      <c r="K32" s="3"/>
      <c r="L32" s="3"/>
      <c r="M32" s="3"/>
      <c r="N32" s="3"/>
    </row>
    <row r="33" spans="1:14" ht="15.4" customHeight="1">
      <c r="A33" s="124"/>
      <c r="B33" s="124"/>
      <c r="C33" s="124"/>
      <c r="D33" s="7"/>
      <c r="E33" s="7"/>
      <c r="F33" s="7"/>
      <c r="G33" s="7"/>
      <c r="H33" s="3"/>
      <c r="I33" s="3"/>
      <c r="J33" s="3"/>
      <c r="K33" s="3"/>
      <c r="L33" s="3"/>
      <c r="M33" s="3"/>
      <c r="N33" s="3"/>
    </row>
  </sheetData>
  <mergeCells count="43">
    <mergeCell ref="A12:C12"/>
    <mergeCell ref="A8:A9"/>
    <mergeCell ref="B8:B9"/>
    <mergeCell ref="C8:C9"/>
    <mergeCell ref="A10:C10"/>
    <mergeCell ref="A11:C11"/>
    <mergeCell ref="A21:C21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H4:H7"/>
    <mergeCell ref="I4:I7"/>
    <mergeCell ref="J4:J7"/>
    <mergeCell ref="L4:L7"/>
    <mergeCell ref="A2:N2"/>
    <mergeCell ref="A3:D3"/>
    <mergeCell ref="M4:M7"/>
    <mergeCell ref="N4:N7"/>
    <mergeCell ref="E3:G3"/>
    <mergeCell ref="K4:K7"/>
    <mergeCell ref="E4:E7"/>
    <mergeCell ref="G4:G7"/>
    <mergeCell ref="F4:F7"/>
    <mergeCell ref="A5:C7"/>
    <mergeCell ref="D5:D7"/>
    <mergeCell ref="A4:D4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3"/>
  <sheetViews>
    <sheetView workbookViewId="0">
      <selection activeCell="D5" sqref="D5:D7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4" t="s">
        <v>168</v>
      </c>
    </row>
    <row r="2" spans="1:10" ht="27">
      <c r="A2" s="126" t="s">
        <v>359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8.75" customHeight="1">
      <c r="A3" s="24" t="s">
        <v>357</v>
      </c>
      <c r="B3" s="30"/>
      <c r="C3" s="30"/>
      <c r="D3" s="30"/>
      <c r="E3" s="123"/>
      <c r="F3" s="123"/>
      <c r="G3" s="123"/>
      <c r="H3" s="30"/>
      <c r="I3" s="30"/>
      <c r="J3" s="25" t="s">
        <v>98</v>
      </c>
    </row>
    <row r="4" spans="1:10" ht="15.4" customHeight="1">
      <c r="A4" s="125" t="s">
        <v>99</v>
      </c>
      <c r="B4" s="125" t="s">
        <v>1</v>
      </c>
      <c r="C4" s="125" t="s">
        <v>1</v>
      </c>
      <c r="D4" s="125" t="s">
        <v>1</v>
      </c>
      <c r="E4" s="125" t="s">
        <v>84</v>
      </c>
      <c r="F4" s="125" t="s">
        <v>188</v>
      </c>
      <c r="G4" s="125" t="s">
        <v>189</v>
      </c>
      <c r="H4" s="125" t="s">
        <v>190</v>
      </c>
      <c r="I4" s="125" t="s">
        <v>191</v>
      </c>
      <c r="J4" s="125" t="s">
        <v>192</v>
      </c>
    </row>
    <row r="5" spans="1:10" ht="15.4" customHeight="1">
      <c r="A5" s="125" t="s">
        <v>100</v>
      </c>
      <c r="B5" s="125" t="s">
        <v>1</v>
      </c>
      <c r="C5" s="125" t="s">
        <v>1</v>
      </c>
      <c r="D5" s="125" t="s">
        <v>101</v>
      </c>
      <c r="E5" s="125" t="s">
        <v>1</v>
      </c>
      <c r="F5" s="125" t="s">
        <v>1</v>
      </c>
      <c r="G5" s="125" t="s">
        <v>1</v>
      </c>
      <c r="H5" s="125" t="s">
        <v>1</v>
      </c>
      <c r="I5" s="125" t="s">
        <v>1</v>
      </c>
      <c r="J5" s="125" t="s">
        <v>1</v>
      </c>
    </row>
    <row r="6" spans="1:10" ht="13.9" customHeight="1">
      <c r="A6" s="125" t="s">
        <v>1</v>
      </c>
      <c r="B6" s="125" t="s">
        <v>1</v>
      </c>
      <c r="C6" s="125" t="s">
        <v>1</v>
      </c>
      <c r="D6" s="125" t="s">
        <v>1</v>
      </c>
      <c r="E6" s="125" t="s">
        <v>1</v>
      </c>
      <c r="F6" s="125" t="s">
        <v>1</v>
      </c>
      <c r="G6" s="125" t="s">
        <v>1</v>
      </c>
      <c r="H6" s="125" t="s">
        <v>1</v>
      </c>
      <c r="I6" s="125" t="s">
        <v>1</v>
      </c>
      <c r="J6" s="125" t="s">
        <v>1</v>
      </c>
    </row>
    <row r="7" spans="1:10" ht="30.75" customHeight="1">
      <c r="A7" s="125" t="s">
        <v>1</v>
      </c>
      <c r="B7" s="125" t="s">
        <v>1</v>
      </c>
      <c r="C7" s="125" t="s">
        <v>1</v>
      </c>
      <c r="D7" s="125" t="s">
        <v>1</v>
      </c>
      <c r="E7" s="125" t="s">
        <v>1</v>
      </c>
      <c r="F7" s="125" t="s">
        <v>1</v>
      </c>
      <c r="G7" s="125" t="s">
        <v>1</v>
      </c>
      <c r="H7" s="125" t="s">
        <v>1</v>
      </c>
      <c r="I7" s="125" t="s">
        <v>1</v>
      </c>
      <c r="J7" s="125" t="s">
        <v>1</v>
      </c>
    </row>
    <row r="8" spans="1:10" ht="15.4" customHeight="1">
      <c r="A8" s="125" t="s">
        <v>104</v>
      </c>
      <c r="B8" s="125" t="s">
        <v>105</v>
      </c>
      <c r="C8" s="125" t="s">
        <v>106</v>
      </c>
      <c r="D8" s="14" t="s">
        <v>107</v>
      </c>
      <c r="E8" s="15">
        <v>1</v>
      </c>
      <c r="F8" s="15">
        <v>2</v>
      </c>
      <c r="G8" s="15">
        <v>3</v>
      </c>
      <c r="H8" s="15">
        <v>4</v>
      </c>
      <c r="I8" s="15">
        <v>5</v>
      </c>
      <c r="J8" s="15">
        <v>6</v>
      </c>
    </row>
    <row r="9" spans="1:10" ht="15.4" customHeight="1">
      <c r="A9" s="125" t="s">
        <v>1</v>
      </c>
      <c r="B9" s="125" t="s">
        <v>1</v>
      </c>
      <c r="C9" s="125" t="s">
        <v>1</v>
      </c>
      <c r="D9" s="14" t="s">
        <v>93</v>
      </c>
      <c r="E9" s="23">
        <f>E10+E13</f>
        <v>167.27</v>
      </c>
      <c r="F9" s="23">
        <f>F10+F13</f>
        <v>136.47</v>
      </c>
      <c r="G9" s="23">
        <f>G10+G13</f>
        <v>30.8</v>
      </c>
      <c r="H9" s="12"/>
      <c r="I9" s="12"/>
      <c r="J9" s="12"/>
    </row>
    <row r="10" spans="1:10" ht="15.4" customHeight="1">
      <c r="A10" s="124">
        <v>212</v>
      </c>
      <c r="B10" s="124" t="s">
        <v>1</v>
      </c>
      <c r="C10" s="124" t="s">
        <v>1</v>
      </c>
      <c r="D10" s="7" t="s">
        <v>212</v>
      </c>
      <c r="E10" s="9">
        <f>F10+G10</f>
        <v>161.27000000000001</v>
      </c>
      <c r="F10" s="9">
        <v>130.47</v>
      </c>
      <c r="G10" s="9">
        <v>30.8</v>
      </c>
      <c r="H10" s="3"/>
      <c r="I10" s="3"/>
      <c r="J10" s="3"/>
    </row>
    <row r="11" spans="1:10" ht="15.4" customHeight="1">
      <c r="A11" s="124">
        <v>21203</v>
      </c>
      <c r="B11" s="124" t="s">
        <v>1</v>
      </c>
      <c r="C11" s="124" t="s">
        <v>1</v>
      </c>
      <c r="D11" s="7" t="s">
        <v>213</v>
      </c>
      <c r="E11" s="9">
        <f>F11+G11</f>
        <v>161.27000000000001</v>
      </c>
      <c r="F11" s="9">
        <v>130.47</v>
      </c>
      <c r="G11" s="9">
        <v>30.8</v>
      </c>
      <c r="H11" s="3"/>
      <c r="I11" s="3"/>
      <c r="J11" s="3"/>
    </row>
    <row r="12" spans="1:10" ht="15.4" customHeight="1">
      <c r="A12" s="124">
        <v>2120399</v>
      </c>
      <c r="B12" s="124" t="s">
        <v>1</v>
      </c>
      <c r="C12" s="124" t="s">
        <v>1</v>
      </c>
      <c r="D12" s="7" t="s">
        <v>215</v>
      </c>
      <c r="E12" s="9">
        <f>F12+G12</f>
        <v>161.27000000000001</v>
      </c>
      <c r="F12" s="9">
        <v>130.47</v>
      </c>
      <c r="G12" s="9">
        <v>30.8</v>
      </c>
      <c r="H12" s="3"/>
      <c r="I12" s="3"/>
      <c r="J12" s="3"/>
    </row>
    <row r="13" spans="1:10" ht="15.4" customHeight="1">
      <c r="A13" s="124">
        <v>221</v>
      </c>
      <c r="B13" s="124" t="s">
        <v>1</v>
      </c>
      <c r="C13" s="124" t="s">
        <v>1</v>
      </c>
      <c r="D13" s="7" t="s">
        <v>214</v>
      </c>
      <c r="E13" s="9">
        <v>6</v>
      </c>
      <c r="F13" s="9">
        <v>6</v>
      </c>
      <c r="G13" s="9">
        <v>0</v>
      </c>
      <c r="H13" s="3"/>
      <c r="I13" s="3"/>
      <c r="J13" s="3"/>
    </row>
    <row r="14" spans="1:10" ht="15.4" customHeight="1">
      <c r="A14" s="124">
        <v>22102</v>
      </c>
      <c r="B14" s="124" t="s">
        <v>1</v>
      </c>
      <c r="C14" s="124" t="s">
        <v>1</v>
      </c>
      <c r="D14" s="7" t="s">
        <v>216</v>
      </c>
      <c r="E14" s="9">
        <v>6</v>
      </c>
      <c r="F14" s="9">
        <v>6</v>
      </c>
      <c r="G14" s="9">
        <v>0</v>
      </c>
      <c r="H14" s="3"/>
      <c r="I14" s="3"/>
      <c r="J14" s="3"/>
    </row>
    <row r="15" spans="1:10" ht="15.4" customHeight="1">
      <c r="A15" s="124">
        <v>2210201</v>
      </c>
      <c r="B15" s="124" t="s">
        <v>1</v>
      </c>
      <c r="C15" s="124" t="s">
        <v>1</v>
      </c>
      <c r="D15" s="7" t="s">
        <v>217</v>
      </c>
      <c r="E15" s="9">
        <v>6</v>
      </c>
      <c r="F15" s="9">
        <v>6</v>
      </c>
      <c r="G15" s="9">
        <v>0</v>
      </c>
      <c r="H15" s="3"/>
      <c r="I15" s="3"/>
      <c r="J15" s="3"/>
    </row>
    <row r="16" spans="1:10" ht="15.4" customHeight="1">
      <c r="A16" s="124"/>
      <c r="B16" s="124"/>
      <c r="C16" s="124"/>
      <c r="D16" s="7"/>
      <c r="E16" s="3"/>
      <c r="F16" s="3"/>
      <c r="G16" s="3"/>
      <c r="H16" s="3"/>
      <c r="I16" s="3"/>
      <c r="J16" s="3"/>
    </row>
    <row r="17" spans="1:10" ht="15.4" customHeight="1">
      <c r="A17" s="124"/>
      <c r="B17" s="124"/>
      <c r="C17" s="124"/>
      <c r="D17" s="7"/>
      <c r="E17" s="3"/>
      <c r="F17" s="3"/>
      <c r="G17" s="3"/>
      <c r="H17" s="3"/>
      <c r="I17" s="3"/>
      <c r="J17" s="3"/>
    </row>
    <row r="18" spans="1:10" ht="15.4" customHeight="1">
      <c r="A18" s="124"/>
      <c r="B18" s="124"/>
      <c r="C18" s="124"/>
      <c r="D18" s="7"/>
      <c r="E18" s="3"/>
      <c r="F18" s="3"/>
      <c r="G18" s="3"/>
      <c r="H18" s="3"/>
      <c r="I18" s="3"/>
      <c r="J18" s="3"/>
    </row>
    <row r="19" spans="1:10" ht="15.4" customHeight="1">
      <c r="A19" s="124"/>
      <c r="B19" s="124"/>
      <c r="C19" s="124"/>
      <c r="D19" s="7"/>
      <c r="E19" s="3"/>
      <c r="F19" s="3"/>
      <c r="G19" s="3"/>
      <c r="H19" s="3"/>
      <c r="I19" s="3"/>
      <c r="J19" s="3"/>
    </row>
    <row r="20" spans="1:10" ht="15.4" customHeight="1">
      <c r="A20" s="124"/>
      <c r="B20" s="124"/>
      <c r="C20" s="124"/>
      <c r="D20" s="7"/>
      <c r="E20" s="3"/>
      <c r="F20" s="3"/>
      <c r="G20" s="3"/>
      <c r="H20" s="3"/>
      <c r="I20" s="3"/>
      <c r="J20" s="3"/>
    </row>
    <row r="21" spans="1:10" ht="15.4" customHeight="1">
      <c r="A21" s="124"/>
      <c r="B21" s="124"/>
      <c r="C21" s="124"/>
      <c r="D21" s="7"/>
      <c r="E21" s="3"/>
      <c r="F21" s="3"/>
      <c r="G21" s="3"/>
      <c r="H21" s="3"/>
      <c r="I21" s="3"/>
      <c r="J21" s="3"/>
    </row>
    <row r="22" spans="1:10" ht="15.4" customHeight="1">
      <c r="A22" s="124"/>
      <c r="B22" s="124"/>
      <c r="C22" s="124"/>
      <c r="D22" s="7"/>
      <c r="E22" s="3"/>
      <c r="F22" s="3"/>
      <c r="G22" s="3"/>
      <c r="H22" s="3"/>
      <c r="I22" s="3"/>
      <c r="J22" s="3"/>
    </row>
    <row r="23" spans="1:10" ht="15.4" customHeight="1">
      <c r="A23" s="124"/>
      <c r="B23" s="124"/>
      <c r="C23" s="124"/>
      <c r="D23" s="7"/>
      <c r="E23" s="3"/>
      <c r="F23" s="3"/>
      <c r="G23" s="3"/>
      <c r="H23" s="3"/>
      <c r="I23" s="3"/>
      <c r="J23" s="3"/>
    </row>
    <row r="24" spans="1:10" ht="15.4" customHeight="1">
      <c r="A24" s="124"/>
      <c r="B24" s="124"/>
      <c r="C24" s="124"/>
      <c r="D24" s="7"/>
      <c r="E24" s="3"/>
      <c r="F24" s="3"/>
      <c r="G24" s="3"/>
      <c r="H24" s="3"/>
      <c r="I24" s="3"/>
      <c r="J24" s="3"/>
    </row>
    <row r="25" spans="1:10" ht="15.4" customHeight="1">
      <c r="A25" s="124"/>
      <c r="B25" s="124"/>
      <c r="C25" s="124"/>
      <c r="D25" s="7"/>
      <c r="E25" s="3"/>
      <c r="F25" s="3"/>
      <c r="G25" s="3"/>
      <c r="H25" s="3"/>
      <c r="I25" s="3"/>
      <c r="J25" s="3"/>
    </row>
    <row r="26" spans="1:10" ht="15.4" customHeight="1">
      <c r="A26" s="124"/>
      <c r="B26" s="124"/>
      <c r="C26" s="124"/>
      <c r="D26" s="7"/>
      <c r="E26" s="3"/>
      <c r="F26" s="3"/>
      <c r="G26" s="3"/>
      <c r="H26" s="3"/>
      <c r="I26" s="3"/>
      <c r="J26" s="3"/>
    </row>
    <row r="27" spans="1:10" ht="15.4" customHeight="1">
      <c r="A27" s="124"/>
      <c r="B27" s="124"/>
      <c r="C27" s="124"/>
      <c r="D27" s="7"/>
      <c r="E27" s="3"/>
      <c r="F27" s="3"/>
      <c r="G27" s="3"/>
      <c r="H27" s="3"/>
      <c r="I27" s="3"/>
      <c r="J27" s="3"/>
    </row>
    <row r="28" spans="1:10" ht="15.4" customHeight="1">
      <c r="A28" s="124"/>
      <c r="B28" s="124"/>
      <c r="C28" s="124"/>
      <c r="D28" s="7"/>
      <c r="E28" s="3"/>
      <c r="F28" s="3"/>
      <c r="G28" s="3"/>
      <c r="H28" s="3"/>
      <c r="I28" s="3"/>
      <c r="J28" s="3"/>
    </row>
    <row r="29" spans="1:10" ht="15.4" customHeight="1">
      <c r="A29" s="124"/>
      <c r="B29" s="124"/>
      <c r="C29" s="124"/>
      <c r="D29" s="7"/>
      <c r="E29" s="3"/>
      <c r="F29" s="3"/>
      <c r="G29" s="3"/>
      <c r="H29" s="3"/>
      <c r="I29" s="3"/>
      <c r="J29" s="3"/>
    </row>
    <row r="30" spans="1:10" ht="15.4" customHeight="1">
      <c r="A30" s="124"/>
      <c r="B30" s="124"/>
      <c r="C30" s="124"/>
      <c r="D30" s="7"/>
      <c r="E30" s="3"/>
      <c r="F30" s="3"/>
      <c r="G30" s="3"/>
      <c r="H30" s="3"/>
      <c r="I30" s="3"/>
      <c r="J30" s="3"/>
    </row>
    <row r="31" spans="1:10" ht="15.4" customHeight="1">
      <c r="A31" s="124"/>
      <c r="B31" s="124"/>
      <c r="C31" s="124"/>
      <c r="D31" s="7"/>
      <c r="E31" s="3"/>
      <c r="F31" s="3"/>
      <c r="G31" s="3"/>
      <c r="H31" s="3"/>
      <c r="I31" s="3"/>
      <c r="J31" s="3"/>
    </row>
    <row r="32" spans="1:10" ht="15.4" customHeight="1">
      <c r="A32" s="124"/>
      <c r="B32" s="124"/>
      <c r="C32" s="124"/>
      <c r="D32" s="7"/>
      <c r="E32" s="3"/>
      <c r="F32" s="3"/>
      <c r="G32" s="3"/>
      <c r="H32" s="3"/>
      <c r="I32" s="3"/>
      <c r="J32" s="3"/>
    </row>
    <row r="33" spans="1:10" ht="15.4" customHeight="1">
      <c r="A33" s="124"/>
      <c r="B33" s="124"/>
      <c r="C33" s="124"/>
      <c r="D33" s="7"/>
      <c r="E33" s="3"/>
      <c r="F33" s="3"/>
      <c r="G33" s="3"/>
      <c r="H33" s="3"/>
      <c r="I33" s="3"/>
      <c r="J33" s="3"/>
    </row>
  </sheetData>
  <mergeCells count="38">
    <mergeCell ref="J4:J7"/>
    <mergeCell ref="A2:J2"/>
    <mergeCell ref="A4:D4"/>
    <mergeCell ref="E4:E7"/>
    <mergeCell ref="A5:C7"/>
    <mergeCell ref="D5:D7"/>
    <mergeCell ref="E3:G3"/>
    <mergeCell ref="I4:I7"/>
    <mergeCell ref="H4:H7"/>
    <mergeCell ref="A27:C27"/>
    <mergeCell ref="A28:C28"/>
    <mergeCell ref="A20:C20"/>
    <mergeCell ref="A21:C21"/>
    <mergeCell ref="A22:C22"/>
    <mergeCell ref="A23:C23"/>
    <mergeCell ref="A24:C24"/>
    <mergeCell ref="A25:C25"/>
    <mergeCell ref="C8:C9"/>
    <mergeCell ref="A19:C19"/>
    <mergeCell ref="A12:C12"/>
    <mergeCell ref="A13:C13"/>
    <mergeCell ref="A26:C26"/>
    <mergeCell ref="A32:C32"/>
    <mergeCell ref="A33:C33"/>
    <mergeCell ref="F4:F7"/>
    <mergeCell ref="G4:G7"/>
    <mergeCell ref="A29:C29"/>
    <mergeCell ref="A30:C30"/>
    <mergeCell ref="A31:C31"/>
    <mergeCell ref="A16:C16"/>
    <mergeCell ref="A17:C17"/>
    <mergeCell ref="A18:C18"/>
    <mergeCell ref="A14:C14"/>
    <mergeCell ref="A15:C15"/>
    <mergeCell ref="A10:C10"/>
    <mergeCell ref="A11:C11"/>
    <mergeCell ref="A8:A9"/>
    <mergeCell ref="B8:B9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workbookViewId="0">
      <selection activeCell="C6" sqref="C6"/>
    </sheetView>
  </sheetViews>
  <sheetFormatPr defaultColWidth="17.140625"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8" max="252" width="9.140625" customWidth="1"/>
    <col min="253" max="253" width="17.140625" customWidth="1"/>
    <col min="254" max="254" width="8" customWidth="1"/>
  </cols>
  <sheetData>
    <row r="1" spans="1:6" ht="14.25">
      <c r="F1" s="4" t="s">
        <v>202</v>
      </c>
    </row>
    <row r="2" spans="1:6" ht="32.25" customHeight="1">
      <c r="A2" s="117" t="s">
        <v>360</v>
      </c>
      <c r="B2" s="117"/>
      <c r="C2" s="117"/>
      <c r="D2" s="117"/>
      <c r="E2" s="117"/>
      <c r="F2" s="117"/>
    </row>
    <row r="3" spans="1:6" ht="23.25" customHeight="1" thickBot="1">
      <c r="A3" s="24" t="s">
        <v>357</v>
      </c>
      <c r="B3" s="26"/>
      <c r="C3" s="129"/>
      <c r="D3" s="129"/>
      <c r="E3" s="26"/>
      <c r="F3" s="25" t="s">
        <v>98</v>
      </c>
    </row>
    <row r="4" spans="1:6" ht="15.4" customHeight="1">
      <c r="A4" s="130" t="s">
        <v>99</v>
      </c>
      <c r="B4" s="132" t="s">
        <v>4</v>
      </c>
      <c r="C4" s="132" t="s">
        <v>193</v>
      </c>
      <c r="D4" s="132" t="s">
        <v>1</v>
      </c>
      <c r="E4" s="132" t="s">
        <v>1</v>
      </c>
      <c r="F4" s="132" t="s">
        <v>1</v>
      </c>
    </row>
    <row r="5" spans="1:6" ht="30.75" customHeight="1">
      <c r="A5" s="131" t="s">
        <v>1</v>
      </c>
      <c r="B5" s="133" t="s">
        <v>1</v>
      </c>
      <c r="C5" s="16" t="s">
        <v>194</v>
      </c>
      <c r="D5" s="16" t="s">
        <v>195</v>
      </c>
      <c r="E5" s="16" t="s">
        <v>196</v>
      </c>
      <c r="F5" s="16" t="s">
        <v>197</v>
      </c>
    </row>
    <row r="6" spans="1:6" ht="23.25" customHeight="1">
      <c r="A6" s="127" t="s">
        <v>107</v>
      </c>
      <c r="B6" s="128" t="s">
        <v>1</v>
      </c>
      <c r="C6" s="17" t="s">
        <v>8</v>
      </c>
      <c r="D6" s="17" t="s">
        <v>9</v>
      </c>
      <c r="E6" s="17" t="s">
        <v>10</v>
      </c>
      <c r="F6" s="17" t="s">
        <v>11</v>
      </c>
    </row>
    <row r="7" spans="1:6" ht="23.25" customHeight="1">
      <c r="A7" s="18" t="s">
        <v>198</v>
      </c>
      <c r="B7" s="17" t="s">
        <v>8</v>
      </c>
      <c r="C7" s="17">
        <v>30.8</v>
      </c>
      <c r="D7" s="17">
        <v>30.8</v>
      </c>
      <c r="E7" s="19" t="s">
        <v>1</v>
      </c>
      <c r="F7" s="19" t="s">
        <v>1</v>
      </c>
    </row>
    <row r="8" spans="1:6" ht="23.25" customHeight="1">
      <c r="A8" s="18" t="s">
        <v>199</v>
      </c>
      <c r="B8" s="17" t="s">
        <v>9</v>
      </c>
      <c r="C8" s="19" t="s">
        <v>1</v>
      </c>
      <c r="D8" s="19" t="s">
        <v>1</v>
      </c>
      <c r="E8" s="19" t="s">
        <v>1</v>
      </c>
      <c r="F8" s="19" t="s">
        <v>1</v>
      </c>
    </row>
    <row r="9" spans="1:6" ht="23.25" customHeight="1">
      <c r="A9" s="18" t="s">
        <v>200</v>
      </c>
      <c r="B9" s="17" t="s">
        <v>10</v>
      </c>
      <c r="C9" s="19" t="s">
        <v>1</v>
      </c>
      <c r="D9" s="19" t="s">
        <v>1</v>
      </c>
      <c r="E9" s="19" t="s">
        <v>1</v>
      </c>
      <c r="F9" s="19" t="s">
        <v>1</v>
      </c>
    </row>
    <row r="10" spans="1:6" ht="23.25" customHeight="1" thickBot="1">
      <c r="A10" s="20" t="s">
        <v>201</v>
      </c>
      <c r="B10" s="21" t="s">
        <v>11</v>
      </c>
      <c r="C10" s="21">
        <v>30.8</v>
      </c>
      <c r="D10" s="21">
        <v>30.8</v>
      </c>
      <c r="E10" s="22" t="s">
        <v>1</v>
      </c>
      <c r="F10" s="22" t="s">
        <v>1</v>
      </c>
    </row>
  </sheetData>
  <mergeCells count="6">
    <mergeCell ref="A6:B6"/>
    <mergeCell ref="C3:D3"/>
    <mergeCell ref="A2:F2"/>
    <mergeCell ref="A4:A5"/>
    <mergeCell ref="B4:B5"/>
    <mergeCell ref="C4:F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'（预表3-1）一般公共预算基本支出表 '!Print_Area</vt:lpstr>
      <vt:lpstr>'（预表3-2）一般公共预算项目支出表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ming</cp:lastModifiedBy>
  <cp:lastPrinted>2016-03-15T08:01:07Z</cp:lastPrinted>
  <dcterms:created xsi:type="dcterms:W3CDTF">2015-10-30T14:30:50Z</dcterms:created>
  <dcterms:modified xsi:type="dcterms:W3CDTF">2016-03-25T02:25:40Z</dcterms:modified>
</cp:coreProperties>
</file>